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ортаңғы топ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<sst xmlns="http://schemas.openxmlformats.org/spreadsheetml/2006/main" count="361" uniqueCount="323">
  <si>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</si>
  <si>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</si>
  <si>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2023-2024жыл                           Топ: Қызғалдақ               Өткізу кезеңі: Бастапқы     Өткізу мерзімі: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</si>
  <si>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</si>
  <si>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</si>
  <si>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</si>
  <si>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</si>
  <si>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</si>
  <si>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</si>
  <si>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</si>
  <si>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</si>
  <si>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</si>
  <si>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</si>
  <si>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</si>
  <si>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</si>
  <si>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</si>
  <si>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</si>
  <si>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</si>
  <si>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</si>
  <si>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</si>
  <si>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</si>
  <si>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</si>
  <si>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</si>
  <si>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</si>
  <si>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</si>
  <si>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</si>
  <si>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</si>
  <si>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</si>
  <si>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</si>
  <si>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</si>
  <si>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</si>
  <si>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</si>
  <si>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</si>
  <si>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</si>
  <si>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</si>
  <si>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</si>
  <si>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</si>
  <si>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</si>
  <si>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</si>
  <si>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</si>
  <si>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</si>
  <si>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</si>
  <si>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</si>
  <si>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</si>
  <si>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</si>
  <si>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</si>
  <si>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</si>
  <si>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</si>
  <si>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</si>
  <si>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</si>
  <si>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</si>
  <si>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</si>
  <si>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</si>
  <si>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</si>
  <si>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</si>
  <si>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</si>
  <si>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</si>
  <si>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</si>
  <si>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</si>
  <si>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</si>
  <si>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</si>
  <si>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</si>
  <si>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</si>
  <si>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</si>
  <si>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</si>
  <si>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</si>
  <si>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</si>
  <si>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</si>
  <si>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</si>
  <si>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</si>
  <si>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</si>
  <si>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</si>
  <si>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</si>
  <si>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</si>
  <si>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</si>
  <si>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</si>
  <si>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</si>
  <si>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</si>
  <si>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</si>
  <si>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</si>
  <si>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</si>
  <si>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</si>
  <si>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</si>
  <si>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</si>
  <si>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</si>
  <si>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</si>
  <si>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</si>
  <si>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</si>
  <si>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</si>
  <si>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</si>
  <si>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</si>
  <si>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</si>
  <si>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</si>
  <si>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</si>
  <si>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</si>
  <si>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</si>
  <si>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</si>
  <si>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</si>
  <si>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</si>
  <si>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</si>
  <si>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</si>
  <si>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</si>
  <si>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</si>
  <si>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</si>
  <si>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</si>
  <si>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</si>
  <si>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</si>
  <si>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</si>
  <si>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</si>
  <si>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</si>
  <si>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</si>
  <si>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</si>
  <si>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</si>
  <si>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</si>
  <si>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</si>
  <si>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</si>
  <si>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</si>
  <si>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</si>
  <si>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</si>
  <si>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</si>
  <si>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</si>
  <si>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</si>
  <si>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</si>
  <si>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</si>
  <si>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</si>
  <si>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</si>
  <si>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</si>
  <si>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</si>
  <si>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</si>
  <si>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</si>
  <si>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</si>
  <si>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</si>
  <si>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</si>
  <si>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</si>
  <si>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</si>
  <si>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</si>
  <si>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</si>
  <si>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</si>
  <si>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</si>
  <si>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</si>
  <si>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</si>
  <si>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</si>
  <si>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</si>
  <si>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</si>
  <si>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</si>
  <si>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</si>
  <si>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</si>
  <si>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</si>
  <si>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</si>
  <si>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</si>
  <si>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</si>
  <si>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</si>
  <si>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</si>
  <si>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</si>
  <si>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</si>
  <si>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</si>
  <si>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</si>
  <si>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</si>
  <si>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</si>
  <si>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</si>
  <si>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</si>
  <si>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</si>
  <si>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</si>
  <si>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</si>
  <si>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</si>
  <si>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</si>
  <si>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</si>
  <si>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</si>
  <si>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</si>
  <si>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</si>
  <si>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</si>
  <si>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</si>
  <si>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</si>
  <si>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</si>
  <si>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</si>
  <si>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</si>
  <si>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</si>
  <si>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</si>
  <si>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</si>
  <si>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</si>
  <si>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</si>
  <si>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</si>
  <si>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</si>
  <si>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</si>
  <si>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</si>
  <si>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</si>
  <si>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</si>
  <si>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</si>
  <si>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</si>
  <si>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</si>
  <si>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</si>
  <si>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</si>
  <si>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</si>
  <si>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</si>
  <si>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</si>
  <si>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</si>
  <si>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</si>
  <si>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</si>
  <si>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</si>
  <si>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</si>
  <si>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</si>
  <si>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</si>
  <si>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</si>
  <si>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</si>
  <si>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</si>
  <si>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</si>
  <si>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</si>
  <si>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</si>
  <si>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</si>
  <si>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</si>
  <si>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</si>
  <si>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</si>
  <si>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</si>
  <si>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</si>
  <si>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</si>
  <si>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</si>
  <si>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</si>
  <si>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</si>
  <si>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</si>
  <si>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</si>
  <si>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</si>
  <si>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</si>
  <si>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</si>
  <si>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</si>
  <si>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</si>
  <si>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</si>
  <si>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</si>
  <si>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</si>
  <si>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</si>
  <si>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</si>
  <si>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</si>
  <si>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</si>
  <si>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</si>
  <si>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</si>
  <si>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</si>
  <si>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</si>
  <si>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</si>
  <si>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</si>
  <si>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</si>
  <si>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</si>
  <si>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</si>
  <si>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</si>
  <si>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</si>
  <si>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</si>
  <si>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</si>
  <si>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</si>
  <si>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</si>
  <si>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</si>
  <si>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</si>
  <si>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</si>
  <si>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</si>
  <si>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</si>
  <si>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</si>
  <si>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</si>
  <si>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</si>
  <si>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</si>
  <si>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</si>
  <si>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</si>
  <si>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</si>
  <si>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</si>
  <si>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</si>
  <si>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</si>
  <si>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</si>
  <si>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</si>
  <si>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</si>
  <si>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</si>
  <si>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</si>
  <si>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</si>
  <si>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</si>
  <si>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</si>
  <si>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</si>
  <si>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</si>
  <si>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</si>
  <si>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</si>
  <si>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</si>
  <si>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</si>
  <si>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</si>
  <si>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</si>
  <si>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</si>
  <si>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</si>
  <si>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</si>
  <si>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</si>
  <si>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</si>
  <si>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</si>
  <si>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</si>
  <si>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</si>
  <si>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</si>
  <si>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</si>
  <si>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Амангелді Наргиза Абатқызы</t>
  </si>
  <si>
    <t>Алпамысов Есет Абатович</t>
  </si>
  <si>
    <t>Аманжол Айкөркем Бериковна</t>
  </si>
  <si>
    <t xml:space="preserve">Нұртигенов Алинұр Азаматұлы </t>
  </si>
  <si>
    <t>Жасұланұлы Ерхан</t>
  </si>
  <si>
    <t>Зайноков Ерасыл Какимбекұлы</t>
  </si>
  <si>
    <t>Чумикова Арина</t>
  </si>
  <si>
    <t xml:space="preserve">Ермекбаев Мұхаммед </t>
  </si>
  <si>
    <t>Талғатова Жанайым Тілекқабылқызы</t>
  </si>
  <si>
    <t>Сулейменова Азиза Ержановна</t>
  </si>
  <si>
    <t>Сарамбаева Айзере Маратқызы</t>
  </si>
  <si>
    <t>Амантай Азим Ерсайнұлы</t>
  </si>
  <si>
    <t xml:space="preserve">Қуандыққызы Айзере </t>
  </si>
  <si>
    <t>Мұрат Абу Бәкір Серикұлы</t>
  </si>
  <si>
    <t>Бисенби Ахмедияр Нурсултанұлы</t>
  </si>
  <si>
    <t>Ермек Алишер Ержанұлы</t>
  </si>
  <si>
    <t>Сағидолла Абдурахмани Амангелдіұлы</t>
  </si>
  <si>
    <t>Шалабай Сұлтан Хайдорұлы</t>
  </si>
  <si>
    <t xml:space="preserve">Қожагелді Абдурахман Талғатұлы </t>
  </si>
  <si>
    <t>Қанат Хадиша Абатқызы</t>
  </si>
  <si>
    <t>Қанатқали Медина Аршатқызы</t>
  </si>
  <si>
    <t>Дари Руслан-Мубарак Бердиярұлы</t>
  </si>
  <si>
    <t>Қаныбек Нұрислам Батырбекұлы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</si>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</sst>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8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5" borderId="26" applyNumberFormat="0" applyAlignment="0" applyProtection="0">
      <alignment vertical="center"/>
    </xf>
    <xf numFmtId="0" fontId="28" fillId="5" borderId="25" applyNumberFormat="0" applyAlignment="0" applyProtection="0">
      <alignment vertical="center"/>
    </xf>
    <xf numFmtId="0" fontId="29" fillId="6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</cellStyleXfs>
  <cellXfs count="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6" xfId="49" applyFont="1" applyBorder="1"/>
    <xf numFmtId="0" fontId="12" fillId="0" borderId="16" xfId="49" applyFont="1" applyBorder="1"/>
    <xf numFmtId="0" fontId="13" fillId="0" borderId="16" xfId="49" applyBorder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6" xfId="0" applyFont="1" applyFill="1" applyBorder="1" applyAlignment="1"/>
    <xf numFmtId="0" fontId="7" fillId="0" borderId="11" xfId="0" applyFont="1" applyBorder="1" applyAlignment="1">
      <alignment horizont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wrapText="1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left" vertical="top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/>
    <xf numFmtId="1" fontId="0" fillId="0" borderId="18" xfId="0" applyNumberFormat="1" applyBorder="1" applyAlignment="1">
      <alignment horizontal="center"/>
    </xf>
    <xf numFmtId="1" fontId="0" fillId="0" borderId="0" xfId="0" applyNumberFormat="1"/>
    <xf numFmtId="0" fontId="7" fillId="0" borderId="4" xfId="0" applyFont="1" applyBorder="1"/>
    <xf numFmtId="1" fontId="0" fillId="0" borderId="16" xfId="0" applyNumberFormat="1" applyBorder="1" applyAlignment="1">
      <alignment horizontal="center"/>
    </xf>
    <xf numFmtId="0" fontId="7" fillId="0" borderId="8" xfId="0" applyFont="1" applyBorder="1"/>
    <xf numFmtId="1" fontId="16" fillId="2" borderId="19" xfId="0" applyNumberFormat="1" applyFont="1" applyFill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" fontId="17" fillId="0" borderId="17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 wrapText="1"/>
    </xf>
    <xf numFmtId="1" fontId="0" fillId="0" borderId="17" xfId="0" applyNumberFormat="1" applyBorder="1" applyAlignment="1">
      <alignment horizontal="center" wrapText="1"/>
    </xf>
    <xf numFmtId="1" fontId="0" fillId="0" borderId="2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16" fillId="2" borderId="16" xfId="0" applyNumberFormat="1" applyFont="1" applyFill="1" applyBorder="1" applyAlignment="1">
      <alignment horizontal="center"/>
    </xf>
    <xf numFmtId="1" fontId="0" fillId="0" borderId="21" xfId="0" applyNumberFormat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996"/>
  <sheetViews>
    <sheetView tabSelected="1" workbookViewId="0">
      <selection activeCell="G61" sqref="G61"/>
    </sheetView>
  </sheetViews>
  <sheetFormatPr defaultColWidth="14.4259259259259" defaultRowHeight="15" customHeight="1"/>
  <cols>
    <col min="1" max="1" width="9" customWidth="1"/>
    <col min="2" max="2" width="37.5740740740741" customWidth="1"/>
    <col min="3" max="3" width="9" customWidth="1"/>
    <col min="4" max="4" width="12.8518518518519" customWidth="1"/>
    <col min="5" max="5" width="9" customWidth="1"/>
    <col min="6" max="6" width="12.8518518518519" customWidth="1"/>
    <col min="7" max="7" width="9" customWidth="1"/>
    <col min="8" max="8" width="12.8518518518519" customWidth="1"/>
    <col min="9" max="9" width="9" customWidth="1"/>
    <col min="10" max="10" width="12.8518518518519" customWidth="1"/>
    <col min="11" max="11" width="9" customWidth="1"/>
    <col min="12" max="12" width="12.8518518518519" customWidth="1"/>
    <col min="13" max="178" width="9" customWidth="1"/>
  </cols>
  <sheetData>
    <row r="1" ht="15.6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6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6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6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6" spans="1:178">
      <c r="A14" s="35">
        <v>1</v>
      </c>
      <c r="B14" s="36" t="s">
        <v>288</v>
      </c>
      <c r="C14" s="37"/>
      <c r="D14" s="37">
        <v>1</v>
      </c>
      <c r="E14" s="38"/>
      <c r="F14" s="37">
        <v>1</v>
      </c>
      <c r="G14" s="37"/>
      <c r="H14" s="38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7">
        <v>1</v>
      </c>
      <c r="Y14" s="37"/>
      <c r="Z14" s="38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7">
        <v>1</v>
      </c>
      <c r="AW14" s="37"/>
      <c r="AX14" s="38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7">
        <v>1</v>
      </c>
      <c r="BL14" s="37"/>
      <c r="BM14" s="38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/>
      <c r="BX14" s="39">
        <v>1</v>
      </c>
      <c r="BY14" s="39"/>
      <c r="BZ14" s="39"/>
      <c r="CA14" s="39">
        <v>1</v>
      </c>
      <c r="CB14" s="39"/>
      <c r="CC14" s="39"/>
      <c r="CD14" s="39">
        <v>1</v>
      </c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7">
        <v>1</v>
      </c>
      <c r="DB14" s="37"/>
      <c r="DC14" s="38"/>
      <c r="DD14" s="37"/>
      <c r="DE14" s="37">
        <v>1</v>
      </c>
      <c r="DF14" s="38"/>
      <c r="DG14" s="37">
        <v>1</v>
      </c>
      <c r="DH14" s="37"/>
      <c r="DI14" s="38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/>
      <c r="DZ14" s="39"/>
      <c r="EA14" s="39">
        <v>1</v>
      </c>
      <c r="EB14" s="39">
        <v>1</v>
      </c>
      <c r="EC14" s="39"/>
      <c r="ED14" s="39"/>
      <c r="EE14" s="37">
        <v>1</v>
      </c>
      <c r="EF14" s="37"/>
      <c r="EG14" s="38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</row>
    <row r="15" ht="15.6" spans="1:178">
      <c r="A15" s="41">
        <v>2</v>
      </c>
      <c r="B15" s="42" t="s">
        <v>289</v>
      </c>
      <c r="C15" s="37"/>
      <c r="D15" s="37">
        <v>1</v>
      </c>
      <c r="E15" s="38"/>
      <c r="F15" s="37"/>
      <c r="G15" s="37">
        <v>1</v>
      </c>
      <c r="H15" s="38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>
        <v>1</v>
      </c>
      <c r="V15" s="39"/>
      <c r="W15" s="39"/>
      <c r="X15" s="37"/>
      <c r="Y15" s="37">
        <v>1</v>
      </c>
      <c r="Z15" s="38"/>
      <c r="AA15" s="39">
        <v>1</v>
      </c>
      <c r="AB15" s="39"/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/>
      <c r="AO15" s="39">
        <v>1</v>
      </c>
      <c r="AP15" s="39"/>
      <c r="AQ15" s="39">
        <v>1</v>
      </c>
      <c r="AR15" s="39"/>
      <c r="AS15" s="39">
        <v>1</v>
      </c>
      <c r="AT15" s="39"/>
      <c r="AU15" s="39"/>
      <c r="AV15" s="37"/>
      <c r="AW15" s="37">
        <v>1</v>
      </c>
      <c r="AX15" s="38"/>
      <c r="AY15" s="39"/>
      <c r="AZ15" s="39">
        <v>1</v>
      </c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7"/>
      <c r="BL15" s="37">
        <v>1</v>
      </c>
      <c r="BM15" s="38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>
        <v>1</v>
      </c>
      <c r="CP15" s="39"/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7"/>
      <c r="DB15" s="37">
        <v>1</v>
      </c>
      <c r="DC15" s="38"/>
      <c r="DD15" s="37"/>
      <c r="DE15" s="37">
        <v>1</v>
      </c>
      <c r="DF15" s="38"/>
      <c r="DG15" s="37"/>
      <c r="DH15" s="37">
        <v>1</v>
      </c>
      <c r="DI15" s="38"/>
      <c r="DJ15" s="39">
        <v>1</v>
      </c>
      <c r="DK15" s="39"/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>
        <v>1</v>
      </c>
      <c r="EC15" s="39"/>
      <c r="ED15" s="39"/>
      <c r="EE15" s="37"/>
      <c r="EF15" s="37">
        <v>1</v>
      </c>
      <c r="EG15" s="38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</row>
    <row r="16" ht="16.5" customHeight="1" spans="1:178">
      <c r="A16" s="41">
        <v>3</v>
      </c>
      <c r="B16" s="42" t="s">
        <v>290</v>
      </c>
      <c r="C16" s="37"/>
      <c r="D16" s="37"/>
      <c r="E16" s="38">
        <v>1</v>
      </c>
      <c r="F16" s="37">
        <v>1</v>
      </c>
      <c r="G16" s="37"/>
      <c r="H16" s="38"/>
      <c r="I16" s="39">
        <v>1</v>
      </c>
      <c r="J16" s="39"/>
      <c r="K16" s="39"/>
      <c r="L16" s="39">
        <v>1</v>
      </c>
      <c r="M16" s="39"/>
      <c r="N16" s="39"/>
      <c r="O16" s="39">
        <v>1</v>
      </c>
      <c r="P16" s="39"/>
      <c r="Q16" s="39"/>
      <c r="R16" s="39"/>
      <c r="S16" s="39">
        <v>1</v>
      </c>
      <c r="T16" s="39"/>
      <c r="U16" s="39">
        <v>1</v>
      </c>
      <c r="V16" s="39"/>
      <c r="W16" s="39"/>
      <c r="X16" s="37">
        <v>1</v>
      </c>
      <c r="Y16" s="37"/>
      <c r="Z16" s="38"/>
      <c r="AA16" s="39">
        <v>1</v>
      </c>
      <c r="AB16" s="39"/>
      <c r="AC16" s="39"/>
      <c r="AD16" s="39">
        <v>1</v>
      </c>
      <c r="AE16" s="39"/>
      <c r="AF16" s="3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>
        <v>1</v>
      </c>
      <c r="AT16" s="39"/>
      <c r="AU16" s="39"/>
      <c r="AV16" s="37">
        <v>1</v>
      </c>
      <c r="AW16" s="37"/>
      <c r="AX16" s="38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7">
        <v>1</v>
      </c>
      <c r="BL16" s="37"/>
      <c r="BM16" s="38"/>
      <c r="BN16" s="39">
        <v>1</v>
      </c>
      <c r="BO16" s="39"/>
      <c r="BP16" s="39"/>
      <c r="BQ16" s="39">
        <v>1</v>
      </c>
      <c r="BR16" s="39"/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7">
        <v>1</v>
      </c>
      <c r="DB16" s="37"/>
      <c r="DC16" s="38"/>
      <c r="DD16" s="37"/>
      <c r="DE16" s="37"/>
      <c r="DF16" s="38">
        <v>1</v>
      </c>
      <c r="DG16" s="37">
        <v>1</v>
      </c>
      <c r="DH16" s="37"/>
      <c r="DI16" s="38"/>
      <c r="DJ16" s="39">
        <v>1</v>
      </c>
      <c r="DK16" s="39"/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>
        <v>1</v>
      </c>
      <c r="EA16" s="39"/>
      <c r="EB16" s="39">
        <v>1</v>
      </c>
      <c r="EC16" s="39"/>
      <c r="ED16" s="39"/>
      <c r="EE16" s="37">
        <v>1</v>
      </c>
      <c r="EF16" s="37"/>
      <c r="EG16" s="38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</row>
    <row r="17" ht="15.6" spans="1:178">
      <c r="A17" s="41">
        <v>4</v>
      </c>
      <c r="B17" s="43" t="s">
        <v>291</v>
      </c>
      <c r="C17" s="37"/>
      <c r="D17" s="37">
        <v>1</v>
      </c>
      <c r="E17" s="38"/>
      <c r="F17" s="37"/>
      <c r="G17" s="37">
        <v>1</v>
      </c>
      <c r="H17" s="38"/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>
        <v>1</v>
      </c>
      <c r="S17" s="39"/>
      <c r="T17" s="39"/>
      <c r="U17" s="39"/>
      <c r="V17" s="39"/>
      <c r="W17" s="39">
        <v>1</v>
      </c>
      <c r="X17" s="37"/>
      <c r="Y17" s="37">
        <v>1</v>
      </c>
      <c r="Z17" s="38"/>
      <c r="AA17" s="39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/>
      <c r="AL17" s="39">
        <v>1</v>
      </c>
      <c r="AM17" s="39">
        <v>1</v>
      </c>
      <c r="AN17" s="39"/>
      <c r="AO17" s="39"/>
      <c r="AP17" s="39"/>
      <c r="AQ17" s="39"/>
      <c r="AR17" s="39">
        <v>1</v>
      </c>
      <c r="AS17" s="39"/>
      <c r="AT17" s="39"/>
      <c r="AU17" s="39">
        <v>1</v>
      </c>
      <c r="AV17" s="37"/>
      <c r="AW17" s="37">
        <v>1</v>
      </c>
      <c r="AX17" s="38"/>
      <c r="AY17" s="39"/>
      <c r="AZ17" s="39"/>
      <c r="BA17" s="39">
        <v>1</v>
      </c>
      <c r="BB17" s="39">
        <v>1</v>
      </c>
      <c r="BC17" s="39"/>
      <c r="BD17" s="39"/>
      <c r="BE17" s="39">
        <v>1</v>
      </c>
      <c r="BF17" s="39"/>
      <c r="BG17" s="39"/>
      <c r="BH17" s="39"/>
      <c r="BI17" s="39"/>
      <c r="BJ17" s="39">
        <v>1</v>
      </c>
      <c r="BK17" s="37"/>
      <c r="BL17" s="37">
        <v>1</v>
      </c>
      <c r="BM17" s="38"/>
      <c r="BN17" s="39"/>
      <c r="BO17" s="39"/>
      <c r="BP17" s="39">
        <v>1</v>
      </c>
      <c r="BQ17" s="39"/>
      <c r="BR17" s="39"/>
      <c r="BS17" s="39">
        <v>1</v>
      </c>
      <c r="BT17" s="39">
        <v>1</v>
      </c>
      <c r="BU17" s="39"/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>
        <v>1</v>
      </c>
      <c r="CW17" s="39"/>
      <c r="CX17" s="39">
        <v>1</v>
      </c>
      <c r="CY17" s="39"/>
      <c r="CZ17" s="39"/>
      <c r="DA17" s="37"/>
      <c r="DB17" s="37">
        <v>1</v>
      </c>
      <c r="DC17" s="38"/>
      <c r="DD17" s="37"/>
      <c r="DE17" s="37">
        <v>1</v>
      </c>
      <c r="DF17" s="38"/>
      <c r="DG17" s="37"/>
      <c r="DH17" s="37">
        <v>1</v>
      </c>
      <c r="DI17" s="38"/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>
        <v>1</v>
      </c>
      <c r="DT17" s="39"/>
      <c r="DU17" s="39"/>
      <c r="DV17" s="39"/>
      <c r="DW17" s="39"/>
      <c r="DX17" s="39">
        <v>1</v>
      </c>
      <c r="DY17" s="39"/>
      <c r="DZ17" s="39"/>
      <c r="EA17" s="39">
        <v>1</v>
      </c>
      <c r="EB17" s="39"/>
      <c r="EC17" s="39"/>
      <c r="ED17" s="39">
        <v>1</v>
      </c>
      <c r="EE17" s="37"/>
      <c r="EF17" s="37">
        <v>1</v>
      </c>
      <c r="EG17" s="38"/>
      <c r="EH17" s="39"/>
      <c r="EI17" s="39"/>
      <c r="EJ17" s="39">
        <v>1</v>
      </c>
      <c r="EK17" s="39"/>
      <c r="EL17" s="39"/>
      <c r="EM17" s="39">
        <v>1</v>
      </c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/>
      <c r="FK17" s="39">
        <v>1</v>
      </c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</row>
    <row r="18" ht="15.75" customHeight="1" spans="1:178">
      <c r="A18" s="41">
        <v>5</v>
      </c>
      <c r="B18" s="43" t="s">
        <v>292</v>
      </c>
      <c r="C18" s="37">
        <v>1</v>
      </c>
      <c r="D18" s="37"/>
      <c r="E18" s="38"/>
      <c r="F18" s="37">
        <v>1</v>
      </c>
      <c r="G18" s="37"/>
      <c r="H18" s="38"/>
      <c r="I18" s="39">
        <v>1</v>
      </c>
      <c r="J18" s="39"/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7">
        <v>1</v>
      </c>
      <c r="Y18" s="37"/>
      <c r="Z18" s="38"/>
      <c r="AA18" s="39">
        <v>1</v>
      </c>
      <c r="AB18" s="39"/>
      <c r="AC18" s="39"/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>
        <v>1</v>
      </c>
      <c r="AT18" s="39"/>
      <c r="AU18" s="39"/>
      <c r="AV18" s="37">
        <v>1</v>
      </c>
      <c r="AW18" s="37"/>
      <c r="AX18" s="38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>
        <v>1</v>
      </c>
      <c r="BI18" s="39"/>
      <c r="BJ18" s="39"/>
      <c r="BK18" s="37">
        <v>1</v>
      </c>
      <c r="BL18" s="37"/>
      <c r="BM18" s="38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39"/>
      <c r="BX18" s="39"/>
      <c r="BY18" s="39">
        <v>1</v>
      </c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7">
        <v>1</v>
      </c>
      <c r="DB18" s="37"/>
      <c r="DC18" s="38"/>
      <c r="DD18" s="37">
        <v>1</v>
      </c>
      <c r="DE18" s="37"/>
      <c r="DF18" s="38"/>
      <c r="DG18" s="37">
        <v>1</v>
      </c>
      <c r="DH18" s="37"/>
      <c r="DI18" s="38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/>
      <c r="DT18" s="39">
        <v>1</v>
      </c>
      <c r="DU18" s="39"/>
      <c r="DV18" s="39"/>
      <c r="DW18" s="39">
        <v>1</v>
      </c>
      <c r="DX18" s="39"/>
      <c r="DY18" s="39">
        <v>1</v>
      </c>
      <c r="DZ18" s="39"/>
      <c r="EA18" s="39"/>
      <c r="EB18" s="39">
        <v>1</v>
      </c>
      <c r="EC18" s="39"/>
      <c r="ED18" s="39"/>
      <c r="EE18" s="37">
        <v>1</v>
      </c>
      <c r="EF18" s="37"/>
      <c r="EG18" s="38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</row>
    <row r="19" ht="15.6" spans="1:178">
      <c r="A19" s="41">
        <v>6</v>
      </c>
      <c r="B19" s="44" t="s">
        <v>293</v>
      </c>
      <c r="C19" s="37"/>
      <c r="D19" s="37"/>
      <c r="E19" s="38">
        <v>1</v>
      </c>
      <c r="F19" s="37"/>
      <c r="G19" s="37">
        <v>1</v>
      </c>
      <c r="H19" s="38"/>
      <c r="I19" s="39"/>
      <c r="J19" s="39">
        <v>1</v>
      </c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7"/>
      <c r="Y19" s="37">
        <v>1</v>
      </c>
      <c r="Z19" s="38"/>
      <c r="AA19" s="39"/>
      <c r="AB19" s="39">
        <v>1</v>
      </c>
      <c r="AC19" s="39"/>
      <c r="AD19" s="39"/>
      <c r="AE19" s="39">
        <v>1</v>
      </c>
      <c r="AF19" s="39"/>
      <c r="AG19" s="39"/>
      <c r="AH19" s="39">
        <v>1</v>
      </c>
      <c r="AI19" s="39"/>
      <c r="AJ19" s="39"/>
      <c r="AK19" s="39">
        <v>1</v>
      </c>
      <c r="AL19" s="39"/>
      <c r="AM19" s="39"/>
      <c r="AN19" s="39"/>
      <c r="AO19" s="39">
        <v>1</v>
      </c>
      <c r="AP19" s="39"/>
      <c r="AQ19" s="39">
        <v>1</v>
      </c>
      <c r="AR19" s="39"/>
      <c r="AS19" s="39"/>
      <c r="AT19" s="39">
        <v>1</v>
      </c>
      <c r="AU19" s="39"/>
      <c r="AV19" s="37"/>
      <c r="AW19" s="37">
        <v>1</v>
      </c>
      <c r="AX19" s="38"/>
      <c r="AY19" s="39"/>
      <c r="AZ19" s="39">
        <v>1</v>
      </c>
      <c r="BA19" s="39"/>
      <c r="BB19" s="39"/>
      <c r="BC19" s="39">
        <v>1</v>
      </c>
      <c r="BD19" s="39"/>
      <c r="BE19" s="39"/>
      <c r="BF19" s="39">
        <v>1</v>
      </c>
      <c r="BG19" s="39"/>
      <c r="BH19" s="39"/>
      <c r="BI19" s="39">
        <v>1</v>
      </c>
      <c r="BJ19" s="39"/>
      <c r="BK19" s="37"/>
      <c r="BL19" s="37">
        <v>1</v>
      </c>
      <c r="BM19" s="38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>
        <v>1</v>
      </c>
      <c r="CZ19" s="39"/>
      <c r="DA19" s="37"/>
      <c r="DB19" s="37">
        <v>1</v>
      </c>
      <c r="DC19" s="38"/>
      <c r="DD19" s="37"/>
      <c r="DE19" s="37"/>
      <c r="DF19" s="38">
        <v>1</v>
      </c>
      <c r="DG19" s="37"/>
      <c r="DH19" s="37">
        <v>1</v>
      </c>
      <c r="DI19" s="38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>
        <v>1</v>
      </c>
      <c r="EA19" s="39"/>
      <c r="EB19" s="39"/>
      <c r="EC19" s="39">
        <v>1</v>
      </c>
      <c r="ED19" s="39"/>
      <c r="EE19" s="37"/>
      <c r="EF19" s="37">
        <v>1</v>
      </c>
      <c r="EG19" s="38"/>
      <c r="EH19" s="39"/>
      <c r="EI19" s="39">
        <v>1</v>
      </c>
      <c r="EJ19" s="39"/>
      <c r="EK19" s="39"/>
      <c r="EL19" s="39">
        <v>1</v>
      </c>
      <c r="EM19" s="39"/>
      <c r="EN19" s="39"/>
      <c r="EO19" s="39">
        <v>1</v>
      </c>
      <c r="EP19" s="39"/>
      <c r="EQ19" s="39"/>
      <c r="ER19" s="39">
        <v>1</v>
      </c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>
        <v>1</v>
      </c>
      <c r="FK19" s="39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ht="15.75" customHeight="1" spans="1:178">
      <c r="A20" s="41">
        <v>7</v>
      </c>
      <c r="B20" s="42" t="s">
        <v>294</v>
      </c>
      <c r="C20" s="37">
        <v>1</v>
      </c>
      <c r="D20" s="37"/>
      <c r="E20" s="38"/>
      <c r="F20" s="37">
        <v>1</v>
      </c>
      <c r="G20" s="37"/>
      <c r="H20" s="38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7">
        <v>1</v>
      </c>
      <c r="Y20" s="37"/>
      <c r="Z20" s="38"/>
      <c r="AA20" s="39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7">
        <v>1</v>
      </c>
      <c r="AW20" s="37"/>
      <c r="AX20" s="38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7">
        <v>1</v>
      </c>
      <c r="BL20" s="37"/>
      <c r="BM20" s="38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/>
      <c r="BX20" s="39">
        <v>1</v>
      </c>
      <c r="BY20" s="39"/>
      <c r="BZ20" s="39"/>
      <c r="CA20" s="39">
        <v>1</v>
      </c>
      <c r="CB20" s="39"/>
      <c r="CC20" s="39"/>
      <c r="CD20" s="39">
        <v>1</v>
      </c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7">
        <v>1</v>
      </c>
      <c r="DB20" s="37"/>
      <c r="DC20" s="38"/>
      <c r="DD20" s="37">
        <v>1</v>
      </c>
      <c r="DE20" s="37"/>
      <c r="DF20" s="38"/>
      <c r="DG20" s="37">
        <v>1</v>
      </c>
      <c r="DH20" s="37"/>
      <c r="DI20" s="38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/>
      <c r="DU20" s="39">
        <v>1</v>
      </c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7">
        <v>1</v>
      </c>
      <c r="EF20" s="37"/>
      <c r="EG20" s="38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ht="17.25" customHeight="1" spans="1:178">
      <c r="A21" s="45">
        <v>8</v>
      </c>
      <c r="B21" s="42" t="s">
        <v>295</v>
      </c>
      <c r="C21" s="37"/>
      <c r="D21" s="37">
        <v>1</v>
      </c>
      <c r="E21" s="38"/>
      <c r="F21" s="37">
        <v>1</v>
      </c>
      <c r="G21" s="37"/>
      <c r="H21" s="38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7">
        <v>1</v>
      </c>
      <c r="Y21" s="37"/>
      <c r="Z21" s="38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7">
        <v>1</v>
      </c>
      <c r="AW21" s="37"/>
      <c r="AX21" s="38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7">
        <v>1</v>
      </c>
      <c r="BL21" s="37"/>
      <c r="BM21" s="38"/>
      <c r="BN21" s="39"/>
      <c r="BO21" s="39">
        <v>1</v>
      </c>
      <c r="BP21" s="39"/>
      <c r="BQ21" s="39"/>
      <c r="BR21" s="39">
        <v>1</v>
      </c>
      <c r="BS21" s="39"/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7">
        <v>1</v>
      </c>
      <c r="DB21" s="37"/>
      <c r="DC21" s="38"/>
      <c r="DD21" s="37"/>
      <c r="DE21" s="37">
        <v>1</v>
      </c>
      <c r="DF21" s="38"/>
      <c r="DG21" s="37">
        <v>1</v>
      </c>
      <c r="DH21" s="37"/>
      <c r="DI21" s="38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7">
        <v>1</v>
      </c>
      <c r="EF21" s="37"/>
      <c r="EG21" s="38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/>
      <c r="ER21" s="39">
        <v>1</v>
      </c>
      <c r="ES21" s="39"/>
      <c r="ET21" s="39"/>
      <c r="EU21" s="39">
        <v>1</v>
      </c>
      <c r="EV21" s="39"/>
      <c r="EW21" s="39"/>
      <c r="EX21" s="39">
        <v>1</v>
      </c>
      <c r="EY21" s="39"/>
      <c r="EZ21" s="39"/>
      <c r="FA21" s="39">
        <v>1</v>
      </c>
      <c r="FB21" s="39"/>
      <c r="FC21" s="39"/>
      <c r="FD21" s="39">
        <v>1</v>
      </c>
      <c r="FE21" s="39"/>
      <c r="FF21" s="39"/>
      <c r="FG21" s="39">
        <v>1</v>
      </c>
      <c r="FH21" s="39"/>
      <c r="FI21" s="39"/>
      <c r="FJ21" s="39">
        <v>1</v>
      </c>
      <c r="FK21" s="39"/>
    </row>
    <row r="22" ht="18" customHeight="1" spans="1:178">
      <c r="A22" s="45">
        <v>9</v>
      </c>
      <c r="B22" s="42" t="s">
        <v>296</v>
      </c>
      <c r="C22" s="37">
        <v>1</v>
      </c>
      <c r="D22" s="37"/>
      <c r="E22" s="38"/>
      <c r="F22" s="37">
        <v>1</v>
      </c>
      <c r="G22" s="37"/>
      <c r="H22" s="38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7">
        <v>1</v>
      </c>
      <c r="Y22" s="37"/>
      <c r="Z22" s="38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7">
        <v>1</v>
      </c>
      <c r="AW22" s="37"/>
      <c r="AX22" s="38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7">
        <v>1</v>
      </c>
      <c r="BL22" s="37"/>
      <c r="BM22" s="38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7">
        <v>1</v>
      </c>
      <c r="DB22" s="37"/>
      <c r="DC22" s="38"/>
      <c r="DD22" s="37">
        <v>1</v>
      </c>
      <c r="DE22" s="37"/>
      <c r="DF22" s="38"/>
      <c r="DG22" s="37">
        <v>1</v>
      </c>
      <c r="DH22" s="37"/>
      <c r="DI22" s="38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/>
      <c r="DU22" s="39">
        <v>1</v>
      </c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7">
        <v>1</v>
      </c>
      <c r="EF22" s="37"/>
      <c r="EG22" s="38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</row>
    <row r="23" ht="15.75" customHeight="1" spans="1:178">
      <c r="A23" s="45">
        <v>10</v>
      </c>
      <c r="B23" s="42" t="s">
        <v>297</v>
      </c>
      <c r="C23" s="37"/>
      <c r="D23" s="37">
        <v>1</v>
      </c>
      <c r="E23" s="38"/>
      <c r="F23" s="37"/>
      <c r="G23" s="37">
        <v>1</v>
      </c>
      <c r="H23" s="38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9"/>
      <c r="V23" s="39">
        <v>1</v>
      </c>
      <c r="W23" s="39"/>
      <c r="X23" s="37"/>
      <c r="Y23" s="37">
        <v>1</v>
      </c>
      <c r="Z23" s="38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/>
      <c r="AQ23" s="39">
        <v>1</v>
      </c>
      <c r="AR23" s="39"/>
      <c r="AS23" s="39"/>
      <c r="AT23" s="39">
        <v>1</v>
      </c>
      <c r="AU23" s="39"/>
      <c r="AV23" s="37"/>
      <c r="AW23" s="37">
        <v>1</v>
      </c>
      <c r="AX23" s="38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7"/>
      <c r="BL23" s="37">
        <v>1</v>
      </c>
      <c r="BM23" s="38"/>
      <c r="BN23" s="39"/>
      <c r="BO23" s="39">
        <v>1</v>
      </c>
      <c r="BP23" s="39"/>
      <c r="BQ23" s="39"/>
      <c r="BR23" s="39">
        <v>1</v>
      </c>
      <c r="BS23" s="39"/>
      <c r="BT23" s="39"/>
      <c r="BU23" s="39"/>
      <c r="BV23" s="39">
        <v>1</v>
      </c>
      <c r="BW23" s="39"/>
      <c r="BX23" s="39"/>
      <c r="BY23" s="39">
        <v>1</v>
      </c>
      <c r="BZ23" s="39"/>
      <c r="CA23" s="39"/>
      <c r="CB23" s="39">
        <v>1</v>
      </c>
      <c r="CC23" s="39"/>
      <c r="CD23" s="39"/>
      <c r="CE23" s="39">
        <v>1</v>
      </c>
      <c r="CF23" s="39"/>
      <c r="CG23" s="39">
        <v>1</v>
      </c>
      <c r="CH23" s="39"/>
      <c r="CI23" s="39"/>
      <c r="CJ23" s="39">
        <v>1</v>
      </c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7"/>
      <c r="DB23" s="37">
        <v>1</v>
      </c>
      <c r="DC23" s="38"/>
      <c r="DD23" s="37"/>
      <c r="DE23" s="37">
        <v>1</v>
      </c>
      <c r="DF23" s="38"/>
      <c r="DG23" s="37"/>
      <c r="DH23" s="37">
        <v>1</v>
      </c>
      <c r="DI23" s="38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7"/>
      <c r="EF23" s="37">
        <v>1</v>
      </c>
      <c r="EG23" s="38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9"/>
      <c r="FJ23" s="39">
        <v>1</v>
      </c>
      <c r="FK23" s="39"/>
    </row>
    <row r="24" ht="15.75" customHeight="1" spans="1:178">
      <c r="A24" s="45">
        <v>11</v>
      </c>
      <c r="B24" s="42" t="s">
        <v>298</v>
      </c>
      <c r="C24" s="37">
        <v>1</v>
      </c>
      <c r="D24" s="37"/>
      <c r="E24" s="38"/>
      <c r="F24" s="37">
        <v>1</v>
      </c>
      <c r="G24" s="37"/>
      <c r="H24" s="38"/>
      <c r="I24" s="39">
        <v>1</v>
      </c>
      <c r="J24" s="39"/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>
        <v>1</v>
      </c>
      <c r="V24" s="39"/>
      <c r="W24" s="39"/>
      <c r="X24" s="37">
        <v>1</v>
      </c>
      <c r="Y24" s="37"/>
      <c r="Z24" s="38"/>
      <c r="AA24" s="39">
        <v>1</v>
      </c>
      <c r="AB24" s="39"/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>
        <v>1</v>
      </c>
      <c r="AL24" s="39"/>
      <c r="AM24" s="39"/>
      <c r="AN24" s="39">
        <v>1</v>
      </c>
      <c r="AO24" s="39"/>
      <c r="AP24" s="39"/>
      <c r="AQ24" s="39">
        <v>1</v>
      </c>
      <c r="AR24" s="39"/>
      <c r="AS24" s="39">
        <v>1</v>
      </c>
      <c r="AT24" s="39"/>
      <c r="AU24" s="39"/>
      <c r="AV24" s="37">
        <v>1</v>
      </c>
      <c r="AW24" s="37"/>
      <c r="AX24" s="38"/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>
        <v>1</v>
      </c>
      <c r="BI24" s="39"/>
      <c r="BJ24" s="39"/>
      <c r="BK24" s="37">
        <v>1</v>
      </c>
      <c r="BL24" s="37"/>
      <c r="BM24" s="38"/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/>
      <c r="CE24" s="39">
        <v>1</v>
      </c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>
        <v>1</v>
      </c>
      <c r="CP24" s="39"/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7">
        <v>1</v>
      </c>
      <c r="DB24" s="37"/>
      <c r="DC24" s="38"/>
      <c r="DD24" s="37">
        <v>1</v>
      </c>
      <c r="DE24" s="37"/>
      <c r="DF24" s="38"/>
      <c r="DG24" s="37">
        <v>1</v>
      </c>
      <c r="DH24" s="37"/>
      <c r="DI24" s="38"/>
      <c r="DJ24" s="39">
        <v>1</v>
      </c>
      <c r="DK24" s="39"/>
      <c r="DL24" s="39"/>
      <c r="DM24" s="39">
        <v>1</v>
      </c>
      <c r="DN24" s="39"/>
      <c r="DO24" s="39"/>
      <c r="DP24" s="39"/>
      <c r="DQ24" s="39">
        <v>1</v>
      </c>
      <c r="DR24" s="39"/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>
        <v>1</v>
      </c>
      <c r="EC24" s="39"/>
      <c r="ED24" s="39"/>
      <c r="EE24" s="37">
        <v>1</v>
      </c>
      <c r="EF24" s="37"/>
      <c r="EG24" s="38"/>
      <c r="EH24" s="39"/>
      <c r="EI24" s="39">
        <v>1</v>
      </c>
      <c r="EJ24" s="39"/>
      <c r="EK24" s="39"/>
      <c r="EL24" s="39">
        <v>1</v>
      </c>
      <c r="EM24" s="39"/>
      <c r="EN24" s="39"/>
      <c r="EO24" s="39">
        <v>1</v>
      </c>
      <c r="EP24" s="39"/>
      <c r="EQ24" s="39"/>
      <c r="ER24" s="39">
        <v>1</v>
      </c>
      <c r="ES24" s="39"/>
      <c r="ET24" s="39"/>
      <c r="EU24" s="39">
        <v>1</v>
      </c>
      <c r="EV24" s="39"/>
      <c r="EW24" s="39"/>
      <c r="EX24" s="39">
        <v>1</v>
      </c>
      <c r="EY24" s="39"/>
      <c r="EZ24" s="39"/>
      <c r="FA24" s="39">
        <v>1</v>
      </c>
      <c r="FB24" s="39"/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</row>
    <row r="25" ht="15.75" customHeight="1" spans="1:178">
      <c r="A25" s="45">
        <v>12</v>
      </c>
      <c r="B25" s="46" t="s">
        <v>299</v>
      </c>
      <c r="C25" s="37">
        <v>1</v>
      </c>
      <c r="D25" s="37"/>
      <c r="E25" s="38"/>
      <c r="F25" s="37">
        <v>1</v>
      </c>
      <c r="G25" s="37"/>
      <c r="H25" s="38"/>
      <c r="I25" s="39"/>
      <c r="J25" s="39">
        <v>1</v>
      </c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7">
        <v>1</v>
      </c>
      <c r="Y25" s="37"/>
      <c r="Z25" s="38"/>
      <c r="AA25" s="39"/>
      <c r="AB25" s="39">
        <v>1</v>
      </c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/>
      <c r="AQ25" s="39">
        <v>1</v>
      </c>
      <c r="AR25" s="39"/>
      <c r="AS25" s="39"/>
      <c r="AT25" s="39">
        <v>1</v>
      </c>
      <c r="AU25" s="39"/>
      <c r="AV25" s="37">
        <v>1</v>
      </c>
      <c r="AW25" s="37"/>
      <c r="AX25" s="38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7">
        <v>1</v>
      </c>
      <c r="BL25" s="37"/>
      <c r="BM25" s="38"/>
      <c r="BN25" s="39">
        <v>1</v>
      </c>
      <c r="BO25" s="39"/>
      <c r="BP25" s="39"/>
      <c r="BQ25" s="39">
        <v>1</v>
      </c>
      <c r="BR25" s="39"/>
      <c r="BS25" s="39"/>
      <c r="BT25" s="39">
        <v>1</v>
      </c>
      <c r="BU25" s="39"/>
      <c r="BV25" s="39"/>
      <c r="BW25" s="39"/>
      <c r="BX25" s="39">
        <v>1</v>
      </c>
      <c r="BY25" s="39"/>
      <c r="BZ25" s="39"/>
      <c r="CA25" s="39">
        <v>1</v>
      </c>
      <c r="CB25" s="39"/>
      <c r="CC25" s="39"/>
      <c r="CD25" s="39">
        <v>1</v>
      </c>
      <c r="CE25" s="39"/>
      <c r="CF25" s="39"/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/>
      <c r="CP25" s="39">
        <v>1</v>
      </c>
      <c r="CQ25" s="39"/>
      <c r="CR25" s="39"/>
      <c r="CS25" s="39">
        <v>1</v>
      </c>
      <c r="CT25" s="39"/>
      <c r="CU25" s="39"/>
      <c r="CV25" s="39">
        <v>1</v>
      </c>
      <c r="CW25" s="39"/>
      <c r="CX25" s="39"/>
      <c r="CY25" s="39">
        <v>1</v>
      </c>
      <c r="CZ25" s="39"/>
      <c r="DA25" s="37">
        <v>1</v>
      </c>
      <c r="DB25" s="37"/>
      <c r="DC25" s="38"/>
      <c r="DD25" s="37">
        <v>1</v>
      </c>
      <c r="DE25" s="37"/>
      <c r="DF25" s="38"/>
      <c r="DG25" s="37">
        <v>1</v>
      </c>
      <c r="DH25" s="37"/>
      <c r="DI25" s="38"/>
      <c r="DJ25" s="39"/>
      <c r="DK25" s="39">
        <v>1</v>
      </c>
      <c r="DL25" s="39"/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7">
        <v>1</v>
      </c>
      <c r="EF25" s="37"/>
      <c r="EG25" s="38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</row>
    <row r="26" ht="15.75" customHeight="1" spans="1:178">
      <c r="A26" s="45">
        <v>13</v>
      </c>
      <c r="B26" s="46" t="s">
        <v>300</v>
      </c>
      <c r="C26" s="37"/>
      <c r="D26" s="37">
        <v>1</v>
      </c>
      <c r="E26" s="38"/>
      <c r="F26" s="37"/>
      <c r="G26" s="37">
        <v>1</v>
      </c>
      <c r="H26" s="38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7"/>
      <c r="Y26" s="37">
        <v>1</v>
      </c>
      <c r="Z26" s="38"/>
      <c r="AA26" s="39">
        <v>1</v>
      </c>
      <c r="AB26" s="39"/>
      <c r="AC26" s="39"/>
      <c r="AD26" s="39"/>
      <c r="AE26" s="39">
        <v>1</v>
      </c>
      <c r="AF26" s="39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7"/>
      <c r="AW26" s="37">
        <v>1</v>
      </c>
      <c r="AX26" s="38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7"/>
      <c r="BL26" s="37">
        <v>1</v>
      </c>
      <c r="BM26" s="38"/>
      <c r="BN26" s="39"/>
      <c r="BO26" s="39">
        <v>1</v>
      </c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7"/>
      <c r="DB26" s="37">
        <v>1</v>
      </c>
      <c r="DC26" s="38"/>
      <c r="DD26" s="37"/>
      <c r="DE26" s="37">
        <v>1</v>
      </c>
      <c r="DF26" s="38"/>
      <c r="DG26" s="37"/>
      <c r="DH26" s="37">
        <v>1</v>
      </c>
      <c r="DI26" s="38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/>
      <c r="DW26" s="39">
        <v>1</v>
      </c>
      <c r="DX26" s="39"/>
      <c r="DY26" s="39">
        <v>1</v>
      </c>
      <c r="DZ26" s="39"/>
      <c r="EA26" s="39"/>
      <c r="EB26" s="39">
        <v>1</v>
      </c>
      <c r="EC26" s="39"/>
      <c r="ED26" s="39"/>
      <c r="EE26" s="37"/>
      <c r="EF26" s="37">
        <v>1</v>
      </c>
      <c r="EG26" s="38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ht="15.75" customHeight="1" spans="1:178">
      <c r="A27" s="45">
        <v>14</v>
      </c>
      <c r="B27" s="47" t="s">
        <v>301</v>
      </c>
      <c r="C27" s="37">
        <v>1</v>
      </c>
      <c r="D27" s="37"/>
      <c r="E27" s="38"/>
      <c r="F27" s="37">
        <v>1</v>
      </c>
      <c r="G27" s="37"/>
      <c r="H27" s="38"/>
      <c r="I27" s="39"/>
      <c r="J27" s="39">
        <v>1</v>
      </c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7">
        <v>1</v>
      </c>
      <c r="Y27" s="37"/>
      <c r="Z27" s="38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>
        <v>1</v>
      </c>
      <c r="AR27" s="39"/>
      <c r="AS27" s="39"/>
      <c r="AT27" s="39">
        <v>1</v>
      </c>
      <c r="AU27" s="39"/>
      <c r="AV27" s="37">
        <v>1</v>
      </c>
      <c r="AW27" s="37"/>
      <c r="AX27" s="3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7">
        <v>1</v>
      </c>
      <c r="BL27" s="37"/>
      <c r="BM27" s="38"/>
      <c r="BN27" s="39"/>
      <c r="BO27" s="39">
        <v>1</v>
      </c>
      <c r="BP27" s="39"/>
      <c r="BQ27" s="39"/>
      <c r="BR27" s="39">
        <v>1</v>
      </c>
      <c r="BS27" s="39"/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>
        <v>1</v>
      </c>
      <c r="CG27" s="39"/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/>
      <c r="CY27" s="39">
        <v>1</v>
      </c>
      <c r="CZ27" s="39"/>
      <c r="DA27" s="37">
        <v>1</v>
      </c>
      <c r="DB27" s="37"/>
      <c r="DC27" s="38"/>
      <c r="DD27" s="37">
        <v>1</v>
      </c>
      <c r="DE27" s="37"/>
      <c r="DF27" s="38"/>
      <c r="DG27" s="37">
        <v>1</v>
      </c>
      <c r="DH27" s="37"/>
      <c r="DI27" s="38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39">
        <v>1</v>
      </c>
      <c r="DT27" s="39"/>
      <c r="DU27" s="39"/>
      <c r="DV27" s="39"/>
      <c r="DW27" s="39">
        <v>1</v>
      </c>
      <c r="DX27" s="39"/>
      <c r="DY27" s="39"/>
      <c r="DZ27" s="39">
        <v>1</v>
      </c>
      <c r="EA27" s="39"/>
      <c r="EB27" s="39"/>
      <c r="EC27" s="39">
        <v>1</v>
      </c>
      <c r="ED27" s="39"/>
      <c r="EE27" s="37">
        <v>1</v>
      </c>
      <c r="EF27" s="37"/>
      <c r="EG27" s="38"/>
      <c r="EH27" s="39"/>
      <c r="EI27" s="39">
        <v>1</v>
      </c>
      <c r="EJ27" s="39"/>
      <c r="EK27" s="39"/>
      <c r="EL27" s="39">
        <v>1</v>
      </c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/>
      <c r="FJ27" s="39">
        <v>1</v>
      </c>
      <c r="FK27" s="39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ht="15.75" customHeight="1" spans="1:178">
      <c r="A28" s="14">
        <v>15</v>
      </c>
      <c r="B28" s="44" t="s">
        <v>302</v>
      </c>
      <c r="C28" s="37">
        <v>1</v>
      </c>
      <c r="D28" s="37"/>
      <c r="E28" s="38"/>
      <c r="F28" s="37">
        <v>1</v>
      </c>
      <c r="G28" s="37"/>
      <c r="H28" s="38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>
        <v>1</v>
      </c>
      <c r="V28" s="39"/>
      <c r="W28" s="39"/>
      <c r="X28" s="37">
        <v>1</v>
      </c>
      <c r="Y28" s="37"/>
      <c r="Z28" s="38"/>
      <c r="AA28" s="39">
        <v>1</v>
      </c>
      <c r="AB28" s="39"/>
      <c r="AC28" s="39"/>
      <c r="AD28" s="39">
        <v>1</v>
      </c>
      <c r="AE28" s="39"/>
      <c r="AF28" s="39"/>
      <c r="AG28" s="39">
        <v>1</v>
      </c>
      <c r="AH28" s="39"/>
      <c r="AI28" s="39"/>
      <c r="AJ28" s="39">
        <v>1</v>
      </c>
      <c r="AK28" s="39"/>
      <c r="AL28" s="39"/>
      <c r="AM28" s="39">
        <v>1</v>
      </c>
      <c r="AN28" s="39"/>
      <c r="AO28" s="39"/>
      <c r="AP28" s="39">
        <v>1</v>
      </c>
      <c r="AQ28" s="39"/>
      <c r="AR28" s="39"/>
      <c r="AS28" s="39">
        <v>1</v>
      </c>
      <c r="AT28" s="39"/>
      <c r="AU28" s="39"/>
      <c r="AV28" s="37">
        <v>1</v>
      </c>
      <c r="AW28" s="37"/>
      <c r="AX28" s="38"/>
      <c r="AY28" s="39">
        <v>1</v>
      </c>
      <c r="AZ28" s="39"/>
      <c r="BA28" s="39"/>
      <c r="BB28" s="39">
        <v>1</v>
      </c>
      <c r="BC28" s="39"/>
      <c r="BD28" s="39"/>
      <c r="BE28" s="39"/>
      <c r="BF28" s="39">
        <v>1</v>
      </c>
      <c r="BG28" s="39"/>
      <c r="BH28" s="39">
        <v>1</v>
      </c>
      <c r="BI28" s="39"/>
      <c r="BJ28" s="39"/>
      <c r="BK28" s="37">
        <v>1</v>
      </c>
      <c r="BL28" s="37"/>
      <c r="BM28" s="38"/>
      <c r="BN28" s="39">
        <v>1</v>
      </c>
      <c r="BO28" s="39"/>
      <c r="BP28" s="39"/>
      <c r="BQ28" s="39">
        <v>1</v>
      </c>
      <c r="BR28" s="39"/>
      <c r="BS28" s="39"/>
      <c r="BT28" s="39">
        <v>1</v>
      </c>
      <c r="BU28" s="39"/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>
        <v>1</v>
      </c>
      <c r="CJ28" s="39"/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>
        <v>1</v>
      </c>
      <c r="CY28" s="39"/>
      <c r="CZ28" s="39"/>
      <c r="DA28" s="37">
        <v>1</v>
      </c>
      <c r="DB28" s="37"/>
      <c r="DC28" s="38"/>
      <c r="DD28" s="37"/>
      <c r="DE28" s="37"/>
      <c r="DF28" s="38">
        <v>1</v>
      </c>
      <c r="DG28" s="37">
        <v>1</v>
      </c>
      <c r="DH28" s="37"/>
      <c r="DI28" s="38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7">
        <v>1</v>
      </c>
      <c r="EF28" s="37"/>
      <c r="EG28" s="38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>
        <v>1</v>
      </c>
      <c r="FG28" s="39"/>
      <c r="FH28" s="39"/>
      <c r="FI28" s="39"/>
      <c r="FJ28" s="39">
        <v>1</v>
      </c>
      <c r="FK28" s="39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</row>
    <row r="29" ht="15.75" customHeight="1" spans="1:178">
      <c r="A29" s="45">
        <v>16</v>
      </c>
      <c r="B29" s="44" t="s">
        <v>303</v>
      </c>
      <c r="C29" s="37">
        <v>1</v>
      </c>
      <c r="D29" s="37"/>
      <c r="E29" s="38"/>
      <c r="F29" s="37"/>
      <c r="G29" s="37">
        <v>1</v>
      </c>
      <c r="H29" s="38"/>
      <c r="I29" s="39"/>
      <c r="J29" s="39">
        <v>1</v>
      </c>
      <c r="K29" s="39"/>
      <c r="L29" s="39"/>
      <c r="M29" s="39">
        <v>1</v>
      </c>
      <c r="N29" s="39"/>
      <c r="O29" s="39"/>
      <c r="P29" s="39">
        <v>1</v>
      </c>
      <c r="Q29" s="39"/>
      <c r="R29" s="39"/>
      <c r="S29" s="39">
        <v>1</v>
      </c>
      <c r="T29" s="39"/>
      <c r="U29" s="39"/>
      <c r="V29" s="39">
        <v>1</v>
      </c>
      <c r="W29" s="39"/>
      <c r="X29" s="37"/>
      <c r="Y29" s="37">
        <v>1</v>
      </c>
      <c r="Z29" s="38"/>
      <c r="AA29" s="39"/>
      <c r="AB29" s="39">
        <v>1</v>
      </c>
      <c r="AC29" s="39"/>
      <c r="AD29" s="39"/>
      <c r="AE29" s="39">
        <v>1</v>
      </c>
      <c r="AF29" s="39"/>
      <c r="AG29" s="39"/>
      <c r="AH29" s="39">
        <v>1</v>
      </c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7"/>
      <c r="AW29" s="37">
        <v>1</v>
      </c>
      <c r="AX29" s="38"/>
      <c r="AY29" s="39"/>
      <c r="AZ29" s="39">
        <v>1</v>
      </c>
      <c r="BA29" s="39"/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7"/>
      <c r="BL29" s="37">
        <v>1</v>
      </c>
      <c r="BM29" s="38"/>
      <c r="BN29" s="39"/>
      <c r="BO29" s="39">
        <v>1</v>
      </c>
      <c r="BP29" s="39"/>
      <c r="BQ29" s="39"/>
      <c r="BR29" s="39">
        <v>1</v>
      </c>
      <c r="BS29" s="39"/>
      <c r="BT29" s="39"/>
      <c r="BU29" s="39"/>
      <c r="BV29" s="39">
        <v>1</v>
      </c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7"/>
      <c r="DB29" s="37">
        <v>1</v>
      </c>
      <c r="DC29" s="38"/>
      <c r="DD29" s="37"/>
      <c r="DE29" s="37">
        <v>1</v>
      </c>
      <c r="DF29" s="38"/>
      <c r="DG29" s="37"/>
      <c r="DH29" s="37">
        <v>1</v>
      </c>
      <c r="DI29" s="38"/>
      <c r="DJ29" s="39"/>
      <c r="DK29" s="39">
        <v>1</v>
      </c>
      <c r="DL29" s="39"/>
      <c r="DM29" s="39"/>
      <c r="DN29" s="39">
        <v>1</v>
      </c>
      <c r="DO29" s="39"/>
      <c r="DP29" s="39"/>
      <c r="DQ29" s="39">
        <v>1</v>
      </c>
      <c r="DR29" s="39"/>
      <c r="DS29" s="39"/>
      <c r="DT29" s="39">
        <v>1</v>
      </c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7"/>
      <c r="EF29" s="37">
        <v>1</v>
      </c>
      <c r="EG29" s="38"/>
      <c r="EH29" s="39"/>
      <c r="EI29" s="39">
        <v>1</v>
      </c>
      <c r="EJ29" s="39"/>
      <c r="EK29" s="39"/>
      <c r="EL29" s="39">
        <v>1</v>
      </c>
      <c r="EM29" s="39"/>
      <c r="EN29" s="39"/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>
        <v>1</v>
      </c>
      <c r="FA29" s="39"/>
      <c r="FB29" s="39"/>
      <c r="FC29" s="39"/>
      <c r="FD29" s="39">
        <v>1</v>
      </c>
      <c r="FE29" s="39"/>
      <c r="FF29" s="39"/>
      <c r="FG29" s="39">
        <v>1</v>
      </c>
      <c r="FH29" s="39"/>
      <c r="FI29" s="39"/>
      <c r="FJ29" s="39">
        <v>1</v>
      </c>
      <c r="FK29" s="39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</row>
    <row r="30" ht="15.75" customHeight="1" spans="1:178">
      <c r="A30" s="14">
        <v>17</v>
      </c>
      <c r="B30" s="48" t="s">
        <v>304</v>
      </c>
      <c r="C30" s="37"/>
      <c r="D30" s="37"/>
      <c r="E30" s="38">
        <v>1</v>
      </c>
      <c r="F30" s="37">
        <v>1</v>
      </c>
      <c r="G30" s="37"/>
      <c r="H30" s="38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7">
        <v>1</v>
      </c>
      <c r="Y30" s="37"/>
      <c r="Z30" s="38"/>
      <c r="AA30" s="39">
        <v>1</v>
      </c>
      <c r="AB30" s="39"/>
      <c r="AC30" s="39"/>
      <c r="AD30" s="39"/>
      <c r="AE30" s="39">
        <v>1</v>
      </c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7">
        <v>1</v>
      </c>
      <c r="AW30" s="37"/>
      <c r="AX30" s="38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>
        <v>1</v>
      </c>
      <c r="BI30" s="39"/>
      <c r="BJ30" s="39"/>
      <c r="BK30" s="37">
        <v>1</v>
      </c>
      <c r="BL30" s="37"/>
      <c r="BM30" s="38"/>
      <c r="BN30" s="39"/>
      <c r="BO30" s="39">
        <v>1</v>
      </c>
      <c r="BP30" s="39"/>
      <c r="BQ30" s="39">
        <v>1</v>
      </c>
      <c r="BR30" s="39"/>
      <c r="BS30" s="39"/>
      <c r="BT30" s="39">
        <v>1</v>
      </c>
      <c r="BU30" s="39"/>
      <c r="BV30" s="39"/>
      <c r="BW30" s="39"/>
      <c r="BX30" s="39"/>
      <c r="BY30" s="39">
        <v>1</v>
      </c>
      <c r="BZ30" s="39"/>
      <c r="CA30" s="39">
        <v>1</v>
      </c>
      <c r="CB30" s="39"/>
      <c r="CC30" s="39"/>
      <c r="CD30" s="39"/>
      <c r="CE30" s="39">
        <v>1</v>
      </c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7">
        <v>1</v>
      </c>
      <c r="DB30" s="37"/>
      <c r="DC30" s="38"/>
      <c r="DD30" s="37">
        <v>1</v>
      </c>
      <c r="DE30" s="37"/>
      <c r="DF30" s="38"/>
      <c r="DG30" s="37">
        <v>1</v>
      </c>
      <c r="DH30" s="37"/>
      <c r="DI30" s="38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7">
        <v>1</v>
      </c>
      <c r="EF30" s="37"/>
      <c r="EG30" s="38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</row>
    <row r="31" ht="15.75" customHeight="1" spans="1:178">
      <c r="A31" s="14">
        <v>18</v>
      </c>
      <c r="B31" s="49" t="s">
        <v>305</v>
      </c>
      <c r="C31" s="37"/>
      <c r="D31" s="37"/>
      <c r="E31" s="38">
        <v>1</v>
      </c>
      <c r="F31" s="37"/>
      <c r="G31" s="37">
        <v>1</v>
      </c>
      <c r="H31" s="38"/>
      <c r="I31" s="39"/>
      <c r="J31" s="39">
        <v>1</v>
      </c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7"/>
      <c r="Y31" s="37">
        <v>1</v>
      </c>
      <c r="Z31" s="38"/>
      <c r="AA31" s="39"/>
      <c r="AB31" s="39">
        <v>1</v>
      </c>
      <c r="AC31" s="39"/>
      <c r="AD31" s="39"/>
      <c r="AE31" s="39">
        <v>1</v>
      </c>
      <c r="AF31" s="39"/>
      <c r="AG31" s="39"/>
      <c r="AH31" s="39">
        <v>1</v>
      </c>
      <c r="AI31" s="39"/>
      <c r="AJ31" s="39"/>
      <c r="AK31" s="39">
        <v>1</v>
      </c>
      <c r="AL31" s="39"/>
      <c r="AM31" s="39"/>
      <c r="AN31" s="39">
        <v>1</v>
      </c>
      <c r="AO31" s="39"/>
      <c r="AP31" s="39"/>
      <c r="AQ31" s="39">
        <v>1</v>
      </c>
      <c r="AR31" s="39"/>
      <c r="AS31" s="39"/>
      <c r="AT31" s="39">
        <v>1</v>
      </c>
      <c r="AU31" s="39"/>
      <c r="AV31" s="37"/>
      <c r="AW31" s="37">
        <v>1</v>
      </c>
      <c r="AX31" s="38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7"/>
      <c r="BL31" s="37">
        <v>1</v>
      </c>
      <c r="BM31" s="38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/>
      <c r="BX31" s="39"/>
      <c r="BY31" s="39">
        <v>1</v>
      </c>
      <c r="BZ31" s="39"/>
      <c r="CA31" s="39"/>
      <c r="CB31" s="39">
        <v>1</v>
      </c>
      <c r="CC31" s="39"/>
      <c r="CD31" s="39"/>
      <c r="CE31" s="39">
        <v>1</v>
      </c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7"/>
      <c r="DB31" s="37">
        <v>1</v>
      </c>
      <c r="DC31" s="38"/>
      <c r="DD31" s="37">
        <v>1</v>
      </c>
      <c r="DE31" s="37"/>
      <c r="DF31" s="38"/>
      <c r="DG31" s="37"/>
      <c r="DH31" s="37">
        <v>1</v>
      </c>
      <c r="DI31" s="38"/>
      <c r="DJ31" s="39"/>
      <c r="DK31" s="39">
        <v>1</v>
      </c>
      <c r="DL31" s="39"/>
      <c r="DM31" s="39"/>
      <c r="DN31" s="39">
        <v>1</v>
      </c>
      <c r="DO31" s="39"/>
      <c r="DP31" s="39"/>
      <c r="DQ31" s="39">
        <v>1</v>
      </c>
      <c r="DR31" s="39"/>
      <c r="DS31" s="39"/>
      <c r="DT31" s="39">
        <v>1</v>
      </c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7"/>
      <c r="EF31" s="37">
        <v>1</v>
      </c>
      <c r="EG31" s="38"/>
      <c r="EH31" s="39"/>
      <c r="EI31" s="39">
        <v>1</v>
      </c>
      <c r="EJ31" s="39"/>
      <c r="EK31" s="39"/>
      <c r="EL31" s="39">
        <v>1</v>
      </c>
      <c r="EM31" s="39"/>
      <c r="EN31" s="39"/>
      <c r="EO31" s="39">
        <v>1</v>
      </c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</row>
    <row r="32" ht="15.75" customHeight="1" spans="1:178">
      <c r="A32" s="14">
        <v>19</v>
      </c>
      <c r="B32" s="49" t="s">
        <v>306</v>
      </c>
      <c r="C32" s="37"/>
      <c r="D32" s="37">
        <v>1</v>
      </c>
      <c r="E32" s="38"/>
      <c r="F32" s="37">
        <v>1</v>
      </c>
      <c r="G32" s="37"/>
      <c r="H32" s="38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7">
        <v>1</v>
      </c>
      <c r="Y32" s="37"/>
      <c r="Z32" s="38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7">
        <v>1</v>
      </c>
      <c r="AW32" s="37"/>
      <c r="AX32" s="38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7">
        <v>1</v>
      </c>
      <c r="BL32" s="37"/>
      <c r="BM32" s="38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>
        <v>1</v>
      </c>
      <c r="CE32" s="39"/>
      <c r="CF32" s="39"/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7">
        <v>1</v>
      </c>
      <c r="DB32" s="37"/>
      <c r="DC32" s="38"/>
      <c r="DD32" s="37"/>
      <c r="DE32" s="37">
        <v>1</v>
      </c>
      <c r="DF32" s="38"/>
      <c r="DG32" s="37">
        <v>1</v>
      </c>
      <c r="DH32" s="37"/>
      <c r="DI32" s="38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7">
        <v>1</v>
      </c>
      <c r="EF32" s="37"/>
      <c r="EG32" s="38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</row>
    <row r="33" ht="15.75" customHeight="1" spans="1:178">
      <c r="A33" s="14">
        <v>20</v>
      </c>
      <c r="B33" s="49" t="s">
        <v>307</v>
      </c>
      <c r="C33" s="37"/>
      <c r="D33" s="37"/>
      <c r="E33" s="38">
        <v>1</v>
      </c>
      <c r="F33" s="37"/>
      <c r="G33" s="37">
        <v>1</v>
      </c>
      <c r="H33" s="38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7"/>
      <c r="Y33" s="37">
        <v>1</v>
      </c>
      <c r="Z33" s="38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7"/>
      <c r="AW33" s="37">
        <v>1</v>
      </c>
      <c r="AX33" s="38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7"/>
      <c r="BL33" s="37">
        <v>1</v>
      </c>
      <c r="BM33" s="38"/>
      <c r="BN33" s="39"/>
      <c r="BO33" s="39">
        <v>1</v>
      </c>
      <c r="BP33" s="39"/>
      <c r="BQ33" s="39"/>
      <c r="BR33" s="39">
        <v>1</v>
      </c>
      <c r="BS33" s="39"/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/>
      <c r="CE33" s="39">
        <v>1</v>
      </c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7"/>
      <c r="DB33" s="37">
        <v>1</v>
      </c>
      <c r="DC33" s="38"/>
      <c r="DD33" s="37"/>
      <c r="DE33" s="37">
        <v>1</v>
      </c>
      <c r="DF33" s="38"/>
      <c r="DG33" s="37"/>
      <c r="DH33" s="37">
        <v>1</v>
      </c>
      <c r="DI33" s="38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7"/>
      <c r="EF33" s="37">
        <v>1</v>
      </c>
      <c r="EG33" s="38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ht="15.75" customHeight="1" spans="1:178">
      <c r="A34" s="45">
        <v>21</v>
      </c>
      <c r="B34" s="44" t="s">
        <v>308</v>
      </c>
      <c r="C34" s="37">
        <v>1</v>
      </c>
      <c r="D34" s="37"/>
      <c r="E34" s="38"/>
      <c r="F34" s="37">
        <v>1</v>
      </c>
      <c r="G34" s="37"/>
      <c r="H34" s="38"/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9"/>
      <c r="V34" s="39"/>
      <c r="W34" s="39">
        <v>1</v>
      </c>
      <c r="X34" s="37">
        <v>1</v>
      </c>
      <c r="Y34" s="37"/>
      <c r="Z34" s="38"/>
      <c r="AA34" s="39"/>
      <c r="AB34" s="39"/>
      <c r="AC34" s="39">
        <v>1</v>
      </c>
      <c r="AD34" s="39"/>
      <c r="AE34" s="39"/>
      <c r="AF34" s="39">
        <v>1</v>
      </c>
      <c r="AG34" s="39"/>
      <c r="AH34" s="39"/>
      <c r="AI34" s="39">
        <v>1</v>
      </c>
      <c r="AJ34" s="39"/>
      <c r="AK34" s="39"/>
      <c r="AL34" s="39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7">
        <v>1</v>
      </c>
      <c r="AW34" s="37"/>
      <c r="AX34" s="38"/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/>
      <c r="BI34" s="39"/>
      <c r="BJ34" s="39">
        <v>1</v>
      </c>
      <c r="BK34" s="37">
        <v>1</v>
      </c>
      <c r="BL34" s="37"/>
      <c r="BM34" s="38"/>
      <c r="BN34" s="39"/>
      <c r="BO34" s="39"/>
      <c r="BP34" s="39">
        <v>1</v>
      </c>
      <c r="BQ34" s="39"/>
      <c r="BR34" s="39"/>
      <c r="BS34" s="39">
        <v>1</v>
      </c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>
        <v>1</v>
      </c>
      <c r="CI34" s="39"/>
      <c r="CJ34" s="39"/>
      <c r="CK34" s="39">
        <v>1</v>
      </c>
      <c r="CL34" s="39"/>
      <c r="CM34" s="39"/>
      <c r="CN34" s="39">
        <v>1</v>
      </c>
      <c r="CO34" s="39"/>
      <c r="CP34" s="39"/>
      <c r="CQ34" s="39">
        <v>1</v>
      </c>
      <c r="CR34" s="39"/>
      <c r="CS34" s="39"/>
      <c r="CT34" s="39">
        <v>1</v>
      </c>
      <c r="CU34" s="39"/>
      <c r="CV34" s="39"/>
      <c r="CW34" s="39">
        <v>1</v>
      </c>
      <c r="CX34" s="39">
        <v>1</v>
      </c>
      <c r="CY34" s="39"/>
      <c r="CZ34" s="39"/>
      <c r="DA34" s="37">
        <v>1</v>
      </c>
      <c r="DB34" s="37"/>
      <c r="DC34" s="38"/>
      <c r="DD34" s="37">
        <v>1</v>
      </c>
      <c r="DE34" s="37"/>
      <c r="DF34" s="38"/>
      <c r="DG34" s="37">
        <v>1</v>
      </c>
      <c r="DH34" s="37"/>
      <c r="DI34" s="38"/>
      <c r="DJ34" s="39"/>
      <c r="DK34" s="39"/>
      <c r="DL34" s="39">
        <v>1</v>
      </c>
      <c r="DM34" s="39"/>
      <c r="DN34" s="39"/>
      <c r="DO34" s="39">
        <v>1</v>
      </c>
      <c r="DP34" s="39"/>
      <c r="DQ34" s="39"/>
      <c r="DR34" s="39">
        <v>1</v>
      </c>
      <c r="DS34" s="39">
        <v>1</v>
      </c>
      <c r="DT34" s="39"/>
      <c r="DU34" s="39">
        <v>1</v>
      </c>
      <c r="DV34" s="39"/>
      <c r="DW34" s="39"/>
      <c r="DX34" s="39">
        <v>1</v>
      </c>
      <c r="DY34" s="39"/>
      <c r="DZ34" s="39"/>
      <c r="EA34" s="39">
        <v>1</v>
      </c>
      <c r="EB34" s="39"/>
      <c r="EC34" s="39"/>
      <c r="ED34" s="39">
        <v>1</v>
      </c>
      <c r="EE34" s="37">
        <v>1</v>
      </c>
      <c r="EF34" s="37"/>
      <c r="EG34" s="38"/>
      <c r="EH34" s="39"/>
      <c r="EI34" s="39"/>
      <c r="EJ34" s="39">
        <v>1</v>
      </c>
      <c r="EK34" s="39"/>
      <c r="EL34" s="39"/>
      <c r="EM34" s="39">
        <v>1</v>
      </c>
      <c r="EN34" s="39"/>
      <c r="EO34" s="39"/>
      <c r="EP34" s="39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9"/>
      <c r="FJ34" s="39"/>
      <c r="FK34" s="39">
        <v>1</v>
      </c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ht="15.75" customHeight="1" spans="1:178">
      <c r="A35" s="45">
        <v>22</v>
      </c>
      <c r="B35" s="36" t="s">
        <v>309</v>
      </c>
      <c r="C35" s="37"/>
      <c r="D35" s="37">
        <v>1</v>
      </c>
      <c r="E35" s="38"/>
      <c r="F35" s="37"/>
      <c r="G35" s="37">
        <v>1</v>
      </c>
      <c r="H35" s="38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7"/>
      <c r="Y35" s="37">
        <v>1</v>
      </c>
      <c r="Z35" s="38"/>
      <c r="AA35" s="39">
        <v>1</v>
      </c>
      <c r="AB35" s="39"/>
      <c r="AC35" s="39"/>
      <c r="AD35" s="39">
        <v>1</v>
      </c>
      <c r="AE35" s="39"/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7"/>
      <c r="AW35" s="37">
        <v>1</v>
      </c>
      <c r="AX35" s="38"/>
      <c r="AY35" s="39">
        <v>1</v>
      </c>
      <c r="AZ35" s="39"/>
      <c r="BA35" s="39"/>
      <c r="BB35" s="39">
        <v>1</v>
      </c>
      <c r="BC35" s="39"/>
      <c r="BD35" s="39"/>
      <c r="BE35" s="39"/>
      <c r="BF35" s="39"/>
      <c r="BG35" s="39">
        <v>1</v>
      </c>
      <c r="BH35" s="39">
        <v>1</v>
      </c>
      <c r="BI35" s="39"/>
      <c r="BJ35" s="39"/>
      <c r="BK35" s="37"/>
      <c r="BL35" s="37">
        <v>1</v>
      </c>
      <c r="BM35" s="38"/>
      <c r="BN35" s="39">
        <v>1</v>
      </c>
      <c r="BO35" s="39"/>
      <c r="BP35" s="39"/>
      <c r="BQ35" s="39">
        <v>1</v>
      </c>
      <c r="BR35" s="39"/>
      <c r="BS35" s="39"/>
      <c r="BT35" s="39">
        <v>1</v>
      </c>
      <c r="BU35" s="39"/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/>
      <c r="CH35" s="39"/>
      <c r="CI35" s="39">
        <v>1</v>
      </c>
      <c r="CJ35" s="39"/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7"/>
      <c r="DB35" s="37">
        <v>1</v>
      </c>
      <c r="DC35" s="38"/>
      <c r="DD35" s="37"/>
      <c r="DE35" s="37">
        <v>1</v>
      </c>
      <c r="DF35" s="38"/>
      <c r="DG35" s="37"/>
      <c r="DH35" s="37">
        <v>1</v>
      </c>
      <c r="DI35" s="38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7"/>
      <c r="EF35" s="37">
        <v>1</v>
      </c>
      <c r="EG35" s="38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</row>
    <row r="36" ht="15.75" customHeight="1" spans="1:178">
      <c r="A36" s="45">
        <v>23</v>
      </c>
      <c r="B36" s="36" t="s">
        <v>310</v>
      </c>
      <c r="C36" s="37">
        <v>1</v>
      </c>
      <c r="D36" s="37"/>
      <c r="E36" s="38"/>
      <c r="F36" s="37">
        <v>1</v>
      </c>
      <c r="G36" s="37"/>
      <c r="H36" s="38"/>
      <c r="I36" s="39"/>
      <c r="J36" s="39">
        <v>1</v>
      </c>
      <c r="K36" s="39"/>
      <c r="L36" s="39"/>
      <c r="M36" s="39">
        <v>1</v>
      </c>
      <c r="N36" s="39"/>
      <c r="O36" s="39"/>
      <c r="P36" s="39"/>
      <c r="Q36" s="39">
        <v>1</v>
      </c>
      <c r="R36" s="39"/>
      <c r="S36" s="39">
        <v>1</v>
      </c>
      <c r="T36" s="39"/>
      <c r="U36" s="39"/>
      <c r="V36" s="39">
        <v>1</v>
      </c>
      <c r="W36" s="39"/>
      <c r="X36" s="37">
        <v>1</v>
      </c>
      <c r="Y36" s="37"/>
      <c r="Z36" s="38"/>
      <c r="AA36" s="39"/>
      <c r="AB36" s="39">
        <v>1</v>
      </c>
      <c r="AC36" s="39"/>
      <c r="AD36" s="39"/>
      <c r="AE36" s="39">
        <v>1</v>
      </c>
      <c r="AF36" s="39"/>
      <c r="AG36" s="39"/>
      <c r="AH36" s="39">
        <v>1</v>
      </c>
      <c r="AI36" s="39"/>
      <c r="AJ36" s="39"/>
      <c r="AK36" s="39">
        <v>1</v>
      </c>
      <c r="AL36" s="39"/>
      <c r="AM36" s="39"/>
      <c r="AN36" s="39">
        <v>1</v>
      </c>
      <c r="AO36" s="39"/>
      <c r="AP36" s="39"/>
      <c r="AQ36" s="39">
        <v>1</v>
      </c>
      <c r="AR36" s="39"/>
      <c r="AS36" s="39"/>
      <c r="AT36" s="39">
        <v>1</v>
      </c>
      <c r="AU36" s="39"/>
      <c r="AV36" s="37">
        <v>1</v>
      </c>
      <c r="AW36" s="37"/>
      <c r="AX36" s="38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7">
        <v>1</v>
      </c>
      <c r="BL36" s="37"/>
      <c r="BM36" s="38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/>
      <c r="BY36" s="39">
        <v>1</v>
      </c>
      <c r="BZ36" s="39"/>
      <c r="CA36" s="39"/>
      <c r="CB36" s="39">
        <v>1</v>
      </c>
      <c r="CC36" s="39"/>
      <c r="CD36" s="39"/>
      <c r="CE36" s="39">
        <v>1</v>
      </c>
      <c r="CF36" s="39"/>
      <c r="CG36" s="39">
        <v>1</v>
      </c>
      <c r="CH36" s="39"/>
      <c r="CI36" s="39"/>
      <c r="CJ36" s="39">
        <v>1</v>
      </c>
      <c r="CK36" s="39"/>
      <c r="CL36" s="39"/>
      <c r="CM36" s="39">
        <v>1</v>
      </c>
      <c r="CN36" s="39"/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>
        <v>1</v>
      </c>
      <c r="CZ36" s="39"/>
      <c r="DA36" s="37">
        <v>1</v>
      </c>
      <c r="DB36" s="37"/>
      <c r="DC36" s="38"/>
      <c r="DD36" s="37">
        <v>1</v>
      </c>
      <c r="DE36" s="37"/>
      <c r="DF36" s="38"/>
      <c r="DG36" s="37">
        <v>1</v>
      </c>
      <c r="DH36" s="37"/>
      <c r="DI36" s="38"/>
      <c r="DJ36" s="39"/>
      <c r="DK36" s="39">
        <v>1</v>
      </c>
      <c r="DL36" s="39"/>
      <c r="DM36" s="39"/>
      <c r="DN36" s="39">
        <v>1</v>
      </c>
      <c r="DO36" s="39"/>
      <c r="DP36" s="39"/>
      <c r="DQ36" s="39"/>
      <c r="DR36" s="39">
        <v>1</v>
      </c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/>
      <c r="EC36" s="39">
        <v>1</v>
      </c>
      <c r="ED36" s="39"/>
      <c r="EE36" s="37">
        <v>1</v>
      </c>
      <c r="EF36" s="37"/>
      <c r="EG36" s="38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</row>
    <row r="37" ht="14.45" customHeight="1" spans="1:178">
      <c r="A37" s="50" t="s">
        <v>311</v>
      </c>
      <c r="B37" s="51"/>
      <c r="C37" s="45">
        <f t="shared" ref="C37:AH37" si="0">SUM(C14:C36)</f>
        <v>10</v>
      </c>
      <c r="D37" s="45">
        <f t="shared" si="0"/>
        <v>8</v>
      </c>
      <c r="E37" s="45">
        <f t="shared" si="0"/>
        <v>5</v>
      </c>
      <c r="F37" s="45">
        <f t="shared" si="0"/>
        <v>14</v>
      </c>
      <c r="G37" s="45">
        <f t="shared" si="0"/>
        <v>9</v>
      </c>
      <c r="H37" s="45">
        <f t="shared" si="0"/>
        <v>0</v>
      </c>
      <c r="I37" s="45">
        <f t="shared" si="0"/>
        <v>12</v>
      </c>
      <c r="J37" s="45">
        <f t="shared" si="0"/>
        <v>9</v>
      </c>
      <c r="K37" s="45">
        <f t="shared" si="0"/>
        <v>2</v>
      </c>
      <c r="L37" s="45">
        <f t="shared" si="0"/>
        <v>12</v>
      </c>
      <c r="M37" s="45">
        <f t="shared" si="0"/>
        <v>9</v>
      </c>
      <c r="N37" s="45">
        <f t="shared" si="0"/>
        <v>2</v>
      </c>
      <c r="O37" s="45">
        <f t="shared" si="0"/>
        <v>10</v>
      </c>
      <c r="P37" s="45">
        <f t="shared" si="0"/>
        <v>10</v>
      </c>
      <c r="Q37" s="45">
        <f t="shared" si="0"/>
        <v>3</v>
      </c>
      <c r="R37" s="45">
        <f t="shared" si="0"/>
        <v>10</v>
      </c>
      <c r="S37" s="45">
        <f t="shared" si="0"/>
        <v>12</v>
      </c>
      <c r="T37" s="45">
        <f t="shared" si="0"/>
        <v>1</v>
      </c>
      <c r="U37" s="45">
        <f t="shared" si="0"/>
        <v>12</v>
      </c>
      <c r="V37" s="45">
        <f t="shared" si="0"/>
        <v>9</v>
      </c>
      <c r="W37" s="45">
        <f t="shared" si="0"/>
        <v>2</v>
      </c>
      <c r="X37" s="45">
        <f t="shared" si="0"/>
        <v>14</v>
      </c>
      <c r="Y37" s="45">
        <f t="shared" si="0"/>
        <v>9</v>
      </c>
      <c r="Z37" s="45">
        <f t="shared" si="0"/>
        <v>0</v>
      </c>
      <c r="AA37" s="45">
        <f t="shared" si="0"/>
        <v>12</v>
      </c>
      <c r="AB37" s="45">
        <f t="shared" si="0"/>
        <v>9</v>
      </c>
      <c r="AC37" s="45">
        <f t="shared" si="0"/>
        <v>2</v>
      </c>
      <c r="AD37" s="45">
        <f t="shared" si="0"/>
        <v>8</v>
      </c>
      <c r="AE37" s="45">
        <f t="shared" si="0"/>
        <v>13</v>
      </c>
      <c r="AF37" s="45">
        <f t="shared" si="0"/>
        <v>2</v>
      </c>
      <c r="AG37" s="45">
        <f t="shared" si="0"/>
        <v>9</v>
      </c>
      <c r="AH37" s="45">
        <f t="shared" si="0"/>
        <v>12</v>
      </c>
      <c r="AI37" s="45">
        <f t="shared" ref="AI37:BN37" si="1">SUM(AI14:AI36)</f>
        <v>2</v>
      </c>
      <c r="AJ37" s="45">
        <f t="shared" si="1"/>
        <v>8</v>
      </c>
      <c r="AK37" s="45">
        <f t="shared" si="1"/>
        <v>13</v>
      </c>
      <c r="AL37" s="45">
        <f t="shared" si="1"/>
        <v>2</v>
      </c>
      <c r="AM37" s="45">
        <f t="shared" si="1"/>
        <v>10</v>
      </c>
      <c r="AN37" s="45">
        <f t="shared" si="1"/>
        <v>10</v>
      </c>
      <c r="AO37" s="45">
        <f t="shared" si="1"/>
        <v>3</v>
      </c>
      <c r="AP37" s="45">
        <f t="shared" si="1"/>
        <v>9</v>
      </c>
      <c r="AQ37" s="45">
        <f t="shared" si="1"/>
        <v>12</v>
      </c>
      <c r="AR37" s="45">
        <f t="shared" si="1"/>
        <v>2</v>
      </c>
      <c r="AS37" s="45">
        <f t="shared" si="1"/>
        <v>12</v>
      </c>
      <c r="AT37" s="45">
        <f t="shared" si="1"/>
        <v>9</v>
      </c>
      <c r="AU37" s="45">
        <f t="shared" si="1"/>
        <v>2</v>
      </c>
      <c r="AV37" s="45">
        <f t="shared" si="1"/>
        <v>14</v>
      </c>
      <c r="AW37" s="45">
        <f t="shared" si="1"/>
        <v>9</v>
      </c>
      <c r="AX37" s="45">
        <f t="shared" si="1"/>
        <v>0</v>
      </c>
      <c r="AY37" s="45">
        <f t="shared" si="1"/>
        <v>8</v>
      </c>
      <c r="AZ37" s="45">
        <f t="shared" si="1"/>
        <v>14</v>
      </c>
      <c r="BA37" s="45">
        <f t="shared" si="1"/>
        <v>1</v>
      </c>
      <c r="BB37" s="45">
        <f t="shared" si="1"/>
        <v>9</v>
      </c>
      <c r="BC37" s="45">
        <f t="shared" si="1"/>
        <v>13</v>
      </c>
      <c r="BD37" s="45">
        <f t="shared" si="1"/>
        <v>1</v>
      </c>
      <c r="BE37" s="45">
        <f t="shared" si="1"/>
        <v>7</v>
      </c>
      <c r="BF37" s="45">
        <f t="shared" si="1"/>
        <v>13</v>
      </c>
      <c r="BG37" s="45">
        <f t="shared" si="1"/>
        <v>3</v>
      </c>
      <c r="BH37" s="45">
        <f t="shared" si="1"/>
        <v>12</v>
      </c>
      <c r="BI37" s="45">
        <f t="shared" si="1"/>
        <v>9</v>
      </c>
      <c r="BJ37" s="45">
        <f t="shared" si="1"/>
        <v>2</v>
      </c>
      <c r="BK37" s="45">
        <f t="shared" si="1"/>
        <v>14</v>
      </c>
      <c r="BL37" s="45">
        <f t="shared" si="1"/>
        <v>9</v>
      </c>
      <c r="BM37" s="45">
        <f t="shared" si="1"/>
        <v>0</v>
      </c>
      <c r="BN37" s="45">
        <f t="shared" si="1"/>
        <v>8</v>
      </c>
      <c r="BO37" s="45">
        <f t="shared" ref="BO37:CT37" si="2">SUM(BO14:BO36)</f>
        <v>13</v>
      </c>
      <c r="BP37" s="45">
        <f t="shared" si="2"/>
        <v>2</v>
      </c>
      <c r="BQ37" s="45">
        <f t="shared" si="2"/>
        <v>9</v>
      </c>
      <c r="BR37" s="45">
        <f t="shared" si="2"/>
        <v>12</v>
      </c>
      <c r="BS37" s="45">
        <f t="shared" si="2"/>
        <v>2</v>
      </c>
      <c r="BT37" s="45">
        <f t="shared" si="2"/>
        <v>10</v>
      </c>
      <c r="BU37" s="45">
        <f t="shared" si="2"/>
        <v>5</v>
      </c>
      <c r="BV37" s="45">
        <f t="shared" si="2"/>
        <v>8</v>
      </c>
      <c r="BW37" s="45">
        <f t="shared" si="2"/>
        <v>2</v>
      </c>
      <c r="BX37" s="45">
        <f t="shared" si="2"/>
        <v>8</v>
      </c>
      <c r="BY37" s="45">
        <f t="shared" si="2"/>
        <v>13</v>
      </c>
      <c r="BZ37" s="45">
        <f t="shared" si="2"/>
        <v>2</v>
      </c>
      <c r="CA37" s="45">
        <f t="shared" si="2"/>
        <v>9</v>
      </c>
      <c r="CB37" s="45">
        <f t="shared" si="2"/>
        <v>12</v>
      </c>
      <c r="CC37" s="45">
        <f t="shared" si="2"/>
        <v>2</v>
      </c>
      <c r="CD37" s="45">
        <f t="shared" si="2"/>
        <v>8</v>
      </c>
      <c r="CE37" s="45">
        <f t="shared" si="2"/>
        <v>13</v>
      </c>
      <c r="CF37" s="45">
        <f t="shared" si="2"/>
        <v>6</v>
      </c>
      <c r="CG37" s="45">
        <f t="shared" si="2"/>
        <v>14</v>
      </c>
      <c r="CH37" s="45">
        <f t="shared" si="2"/>
        <v>2</v>
      </c>
      <c r="CI37" s="45">
        <f t="shared" si="2"/>
        <v>9</v>
      </c>
      <c r="CJ37" s="45">
        <f t="shared" si="2"/>
        <v>12</v>
      </c>
      <c r="CK37" s="45">
        <f t="shared" si="2"/>
        <v>2</v>
      </c>
      <c r="CL37" s="45">
        <f t="shared" si="2"/>
        <v>8</v>
      </c>
      <c r="CM37" s="45">
        <f t="shared" si="2"/>
        <v>13</v>
      </c>
      <c r="CN37" s="45">
        <f t="shared" si="2"/>
        <v>2</v>
      </c>
      <c r="CO37" s="45">
        <f t="shared" si="2"/>
        <v>12</v>
      </c>
      <c r="CP37" s="45">
        <f t="shared" si="2"/>
        <v>9</v>
      </c>
      <c r="CQ37" s="45">
        <f t="shared" si="2"/>
        <v>2</v>
      </c>
      <c r="CR37" s="45">
        <f t="shared" si="2"/>
        <v>10</v>
      </c>
      <c r="CS37" s="45">
        <f t="shared" si="2"/>
        <v>10</v>
      </c>
      <c r="CT37" s="45">
        <f t="shared" si="2"/>
        <v>3</v>
      </c>
      <c r="CU37" s="45">
        <f t="shared" ref="CU37:DZ37" si="3">SUM(CU14:CU36)</f>
        <v>10</v>
      </c>
      <c r="CV37" s="45">
        <f t="shared" si="3"/>
        <v>12</v>
      </c>
      <c r="CW37" s="45">
        <f t="shared" si="3"/>
        <v>1</v>
      </c>
      <c r="CX37" s="45">
        <f t="shared" si="3"/>
        <v>14</v>
      </c>
      <c r="CY37" s="45">
        <f t="shared" si="3"/>
        <v>9</v>
      </c>
      <c r="CZ37" s="45">
        <f t="shared" si="3"/>
        <v>0</v>
      </c>
      <c r="DA37" s="45">
        <f t="shared" si="3"/>
        <v>14</v>
      </c>
      <c r="DB37" s="45">
        <f t="shared" si="3"/>
        <v>9</v>
      </c>
      <c r="DC37" s="45">
        <f t="shared" si="3"/>
        <v>0</v>
      </c>
      <c r="DD37" s="45">
        <f t="shared" si="3"/>
        <v>10</v>
      </c>
      <c r="DE37" s="45">
        <f t="shared" si="3"/>
        <v>10</v>
      </c>
      <c r="DF37" s="45">
        <f t="shared" si="3"/>
        <v>3</v>
      </c>
      <c r="DG37" s="45">
        <f t="shared" si="3"/>
        <v>14</v>
      </c>
      <c r="DH37" s="45">
        <f t="shared" si="3"/>
        <v>9</v>
      </c>
      <c r="DI37" s="45">
        <f t="shared" si="3"/>
        <v>0</v>
      </c>
      <c r="DJ37" s="45">
        <f t="shared" si="3"/>
        <v>12</v>
      </c>
      <c r="DK37" s="45">
        <f t="shared" si="3"/>
        <v>8</v>
      </c>
      <c r="DL37" s="45">
        <f t="shared" si="3"/>
        <v>3</v>
      </c>
      <c r="DM37" s="45">
        <f t="shared" si="3"/>
        <v>12</v>
      </c>
      <c r="DN37" s="45">
        <f t="shared" si="3"/>
        <v>9</v>
      </c>
      <c r="DO37" s="45">
        <f t="shared" si="3"/>
        <v>2</v>
      </c>
      <c r="DP37" s="45">
        <f t="shared" si="3"/>
        <v>10</v>
      </c>
      <c r="DQ37" s="45">
        <f t="shared" si="3"/>
        <v>10</v>
      </c>
      <c r="DR37" s="45">
        <f t="shared" si="3"/>
        <v>3</v>
      </c>
      <c r="DS37" s="45">
        <f t="shared" si="3"/>
        <v>8</v>
      </c>
      <c r="DT37" s="45">
        <f t="shared" si="3"/>
        <v>12</v>
      </c>
      <c r="DU37" s="45">
        <f t="shared" si="3"/>
        <v>3</v>
      </c>
      <c r="DV37" s="45">
        <f t="shared" si="3"/>
        <v>9</v>
      </c>
      <c r="DW37" s="45">
        <f t="shared" si="3"/>
        <v>12</v>
      </c>
      <c r="DX37" s="45">
        <f t="shared" si="3"/>
        <v>2</v>
      </c>
      <c r="DY37" s="45">
        <f t="shared" si="3"/>
        <v>8</v>
      </c>
      <c r="DZ37" s="45">
        <f t="shared" si="3"/>
        <v>12</v>
      </c>
      <c r="EA37" s="45">
        <f t="shared" ref="EA37:FF37" si="4">SUM(EA14:EA36)</f>
        <v>3</v>
      </c>
      <c r="EB37" s="45">
        <f t="shared" si="4"/>
        <v>12</v>
      </c>
      <c r="EC37" s="45">
        <f t="shared" si="4"/>
        <v>9</v>
      </c>
      <c r="ED37" s="45">
        <f t="shared" si="4"/>
        <v>2</v>
      </c>
      <c r="EE37" s="45">
        <f t="shared" si="4"/>
        <v>14</v>
      </c>
      <c r="EF37" s="45">
        <f t="shared" si="4"/>
        <v>9</v>
      </c>
      <c r="EG37" s="45">
        <f t="shared" si="4"/>
        <v>0</v>
      </c>
      <c r="EH37" s="45">
        <f t="shared" si="4"/>
        <v>8</v>
      </c>
      <c r="EI37" s="45">
        <f t="shared" si="4"/>
        <v>13</v>
      </c>
      <c r="EJ37" s="45">
        <f t="shared" si="4"/>
        <v>2</v>
      </c>
      <c r="EK37" s="45">
        <f t="shared" si="4"/>
        <v>8</v>
      </c>
      <c r="EL37" s="45">
        <f t="shared" si="4"/>
        <v>13</v>
      </c>
      <c r="EM37" s="45">
        <f t="shared" si="4"/>
        <v>2</v>
      </c>
      <c r="EN37" s="45">
        <f t="shared" si="4"/>
        <v>8</v>
      </c>
      <c r="EO37" s="45">
        <f t="shared" si="4"/>
        <v>13</v>
      </c>
      <c r="EP37" s="45">
        <f t="shared" si="4"/>
        <v>2</v>
      </c>
      <c r="EQ37" s="45">
        <f t="shared" si="4"/>
        <v>8</v>
      </c>
      <c r="ER37" s="45">
        <f t="shared" si="4"/>
        <v>13</v>
      </c>
      <c r="ES37" s="45">
        <f t="shared" si="4"/>
        <v>2</v>
      </c>
      <c r="ET37" s="45">
        <f t="shared" si="4"/>
        <v>8</v>
      </c>
      <c r="EU37" s="45">
        <f t="shared" si="4"/>
        <v>13</v>
      </c>
      <c r="EV37" s="45">
        <f t="shared" si="4"/>
        <v>2</v>
      </c>
      <c r="EW37" s="45">
        <f t="shared" si="4"/>
        <v>7</v>
      </c>
      <c r="EX37" s="45">
        <f t="shared" si="4"/>
        <v>14</v>
      </c>
      <c r="EY37" s="45">
        <f t="shared" si="4"/>
        <v>2</v>
      </c>
      <c r="EZ37" s="45">
        <f t="shared" si="4"/>
        <v>8</v>
      </c>
      <c r="FA37" s="45">
        <f t="shared" si="4"/>
        <v>13</v>
      </c>
      <c r="FB37" s="45">
        <f t="shared" si="4"/>
        <v>2</v>
      </c>
      <c r="FC37" s="45">
        <f t="shared" si="4"/>
        <v>8</v>
      </c>
      <c r="FD37" s="45">
        <f t="shared" si="4"/>
        <v>13</v>
      </c>
      <c r="FE37" s="45">
        <f t="shared" si="4"/>
        <v>2</v>
      </c>
      <c r="FF37" s="45">
        <f t="shared" si="4"/>
        <v>8</v>
      </c>
      <c r="FG37" s="45">
        <f>SUM(FG14:FG36)</f>
        <v>13</v>
      </c>
      <c r="FH37" s="45">
        <f>SUM(FH14:FH36)</f>
        <v>2</v>
      </c>
      <c r="FI37" s="45">
        <f>SUM(FI14:FI36)</f>
        <v>8</v>
      </c>
      <c r="FJ37" s="45">
        <f>SUM(FJ14:FJ36)</f>
        <v>13</v>
      </c>
      <c r="FK37" s="45">
        <f>SUM(FK14:FK36)</f>
        <v>2</v>
      </c>
    </row>
    <row r="38" ht="15.75" customHeight="1" spans="1:178">
      <c r="A38" s="52" t="s">
        <v>312</v>
      </c>
      <c r="B38" s="53"/>
      <c r="C38" s="54">
        <f>C37/23%</f>
        <v>43.4782608695652</v>
      </c>
      <c r="D38" s="54">
        <f t="shared" ref="D38:AI38" si="5">D37/23%</f>
        <v>34.7826086956522</v>
      </c>
      <c r="E38" s="54">
        <f t="shared" si="5"/>
        <v>21.7391304347826</v>
      </c>
      <c r="F38" s="54">
        <f t="shared" si="5"/>
        <v>60.8695652173913</v>
      </c>
      <c r="G38" s="54">
        <f t="shared" si="5"/>
        <v>39.1304347826087</v>
      </c>
      <c r="H38" s="54">
        <f t="shared" si="5"/>
        <v>0</v>
      </c>
      <c r="I38" s="54">
        <f t="shared" si="5"/>
        <v>52.1739130434783</v>
      </c>
      <c r="J38" s="54">
        <f t="shared" si="5"/>
        <v>39.1304347826087</v>
      </c>
      <c r="K38" s="54">
        <f t="shared" si="5"/>
        <v>8.69565217391304</v>
      </c>
      <c r="L38" s="54">
        <f t="shared" si="5"/>
        <v>52.1739130434783</v>
      </c>
      <c r="M38" s="54">
        <f t="shared" si="5"/>
        <v>39.1304347826087</v>
      </c>
      <c r="N38" s="54">
        <f t="shared" si="5"/>
        <v>8.69565217391304</v>
      </c>
      <c r="O38" s="54">
        <f t="shared" si="5"/>
        <v>43.4782608695652</v>
      </c>
      <c r="P38" s="54">
        <f t="shared" si="5"/>
        <v>43.4782608695652</v>
      </c>
      <c r="Q38" s="54">
        <f t="shared" si="5"/>
        <v>13.0434782608696</v>
      </c>
      <c r="R38" s="54">
        <f t="shared" si="5"/>
        <v>43.4782608695652</v>
      </c>
      <c r="S38" s="54">
        <f t="shared" si="5"/>
        <v>52.1739130434783</v>
      </c>
      <c r="T38" s="54">
        <f t="shared" si="5"/>
        <v>4.34782608695652</v>
      </c>
      <c r="U38" s="54">
        <f t="shared" si="5"/>
        <v>52.1739130434783</v>
      </c>
      <c r="V38" s="54">
        <f t="shared" si="5"/>
        <v>39.1304347826087</v>
      </c>
      <c r="W38" s="54">
        <f t="shared" si="5"/>
        <v>8.69565217391304</v>
      </c>
      <c r="X38" s="54">
        <f t="shared" si="5"/>
        <v>60.8695652173913</v>
      </c>
      <c r="Y38" s="54">
        <f t="shared" si="5"/>
        <v>39.1304347826087</v>
      </c>
      <c r="Z38" s="54">
        <f t="shared" si="5"/>
        <v>0</v>
      </c>
      <c r="AA38" s="54">
        <f t="shared" si="5"/>
        <v>52.1739130434783</v>
      </c>
      <c r="AB38" s="54">
        <f t="shared" si="5"/>
        <v>39.1304347826087</v>
      </c>
      <c r="AC38" s="54">
        <f t="shared" si="5"/>
        <v>8.69565217391304</v>
      </c>
      <c r="AD38" s="54">
        <f t="shared" si="5"/>
        <v>34.7826086956522</v>
      </c>
      <c r="AE38" s="54">
        <f t="shared" si="5"/>
        <v>56.5217391304348</v>
      </c>
      <c r="AF38" s="54">
        <f t="shared" si="5"/>
        <v>8.69565217391304</v>
      </c>
      <c r="AG38" s="54">
        <f t="shared" si="5"/>
        <v>39.1304347826087</v>
      </c>
      <c r="AH38" s="54">
        <f t="shared" si="5"/>
        <v>52.1739130434783</v>
      </c>
      <c r="AI38" s="54">
        <f t="shared" si="5"/>
        <v>8.69565217391304</v>
      </c>
      <c r="AJ38" s="54">
        <f t="shared" ref="AJ38:BO38" si="6">AJ37/23%</f>
        <v>34.7826086956522</v>
      </c>
      <c r="AK38" s="54">
        <f t="shared" si="6"/>
        <v>56.5217391304348</v>
      </c>
      <c r="AL38" s="54">
        <f t="shared" si="6"/>
        <v>8.69565217391304</v>
      </c>
      <c r="AM38" s="54">
        <f t="shared" si="6"/>
        <v>43.4782608695652</v>
      </c>
      <c r="AN38" s="54">
        <f t="shared" si="6"/>
        <v>43.4782608695652</v>
      </c>
      <c r="AO38" s="54">
        <f t="shared" si="6"/>
        <v>13.0434782608696</v>
      </c>
      <c r="AP38" s="54">
        <f t="shared" si="6"/>
        <v>39.1304347826087</v>
      </c>
      <c r="AQ38" s="54">
        <f t="shared" si="6"/>
        <v>52.1739130434783</v>
      </c>
      <c r="AR38" s="54">
        <f t="shared" si="6"/>
        <v>8.69565217391304</v>
      </c>
      <c r="AS38" s="54">
        <f t="shared" si="6"/>
        <v>52.1739130434783</v>
      </c>
      <c r="AT38" s="54">
        <f t="shared" si="6"/>
        <v>39.1304347826087</v>
      </c>
      <c r="AU38" s="54">
        <f t="shared" si="6"/>
        <v>8.69565217391304</v>
      </c>
      <c r="AV38" s="54">
        <f t="shared" si="6"/>
        <v>60.8695652173913</v>
      </c>
      <c r="AW38" s="54">
        <f t="shared" si="6"/>
        <v>39.1304347826087</v>
      </c>
      <c r="AX38" s="54">
        <f t="shared" si="6"/>
        <v>0</v>
      </c>
      <c r="AY38" s="54">
        <f t="shared" si="6"/>
        <v>34.7826086956522</v>
      </c>
      <c r="AZ38" s="54">
        <f t="shared" si="6"/>
        <v>60.8695652173913</v>
      </c>
      <c r="BA38" s="54">
        <f t="shared" si="6"/>
        <v>4.34782608695652</v>
      </c>
      <c r="BB38" s="54">
        <f t="shared" si="6"/>
        <v>39.1304347826087</v>
      </c>
      <c r="BC38" s="54">
        <f t="shared" si="6"/>
        <v>56.5217391304348</v>
      </c>
      <c r="BD38" s="54">
        <f t="shared" si="6"/>
        <v>4.34782608695652</v>
      </c>
      <c r="BE38" s="54">
        <f t="shared" si="6"/>
        <v>30.4347826086957</v>
      </c>
      <c r="BF38" s="54">
        <f t="shared" si="6"/>
        <v>56.5217391304348</v>
      </c>
      <c r="BG38" s="54">
        <f t="shared" si="6"/>
        <v>13.0434782608696</v>
      </c>
      <c r="BH38" s="54">
        <f t="shared" si="6"/>
        <v>52.1739130434783</v>
      </c>
      <c r="BI38" s="54">
        <f t="shared" si="6"/>
        <v>39.1304347826087</v>
      </c>
      <c r="BJ38" s="54">
        <f t="shared" si="6"/>
        <v>8.69565217391304</v>
      </c>
      <c r="BK38" s="54">
        <f t="shared" si="6"/>
        <v>60.8695652173913</v>
      </c>
      <c r="BL38" s="54">
        <f t="shared" si="6"/>
        <v>39.1304347826087</v>
      </c>
      <c r="BM38" s="54">
        <f t="shared" si="6"/>
        <v>0</v>
      </c>
      <c r="BN38" s="54">
        <f t="shared" si="6"/>
        <v>34.7826086956522</v>
      </c>
      <c r="BO38" s="54">
        <f t="shared" si="6"/>
        <v>56.5217391304348</v>
      </c>
      <c r="BP38" s="54">
        <f t="shared" ref="BP38:CU38" si="7">BP37/23%</f>
        <v>8.69565217391304</v>
      </c>
      <c r="BQ38" s="54">
        <f t="shared" si="7"/>
        <v>39.1304347826087</v>
      </c>
      <c r="BR38" s="54">
        <f t="shared" si="7"/>
        <v>52.1739130434783</v>
      </c>
      <c r="BS38" s="54">
        <f t="shared" si="7"/>
        <v>8.69565217391304</v>
      </c>
      <c r="BT38" s="54">
        <f t="shared" si="7"/>
        <v>43.4782608695652</v>
      </c>
      <c r="BU38" s="54">
        <f t="shared" si="7"/>
        <v>21.7391304347826</v>
      </c>
      <c r="BV38" s="54">
        <f t="shared" si="7"/>
        <v>34.7826086956522</v>
      </c>
      <c r="BW38" s="54">
        <f t="shared" si="7"/>
        <v>8.69565217391304</v>
      </c>
      <c r="BX38" s="54">
        <f t="shared" si="7"/>
        <v>34.7826086956522</v>
      </c>
      <c r="BY38" s="54">
        <f t="shared" si="7"/>
        <v>56.5217391304348</v>
      </c>
      <c r="BZ38" s="54">
        <f t="shared" si="7"/>
        <v>8.69565217391304</v>
      </c>
      <c r="CA38" s="54">
        <f t="shared" si="7"/>
        <v>39.1304347826087</v>
      </c>
      <c r="CB38" s="54">
        <f t="shared" si="7"/>
        <v>52.1739130434783</v>
      </c>
      <c r="CC38" s="54">
        <f t="shared" si="7"/>
        <v>8.69565217391304</v>
      </c>
      <c r="CD38" s="54">
        <f t="shared" si="7"/>
        <v>34.7826086956522</v>
      </c>
      <c r="CE38" s="54">
        <f t="shared" si="7"/>
        <v>56.5217391304348</v>
      </c>
      <c r="CF38" s="54">
        <f t="shared" si="7"/>
        <v>26.0869565217391</v>
      </c>
      <c r="CG38" s="54">
        <f t="shared" si="7"/>
        <v>60.8695652173913</v>
      </c>
      <c r="CH38" s="54">
        <f t="shared" si="7"/>
        <v>8.69565217391304</v>
      </c>
      <c r="CI38" s="54">
        <f t="shared" si="7"/>
        <v>39.1304347826087</v>
      </c>
      <c r="CJ38" s="54">
        <f t="shared" si="7"/>
        <v>52.1739130434783</v>
      </c>
      <c r="CK38" s="54">
        <f t="shared" si="7"/>
        <v>8.69565217391304</v>
      </c>
      <c r="CL38" s="54">
        <f t="shared" si="7"/>
        <v>34.7826086956522</v>
      </c>
      <c r="CM38" s="54">
        <f t="shared" si="7"/>
        <v>56.5217391304348</v>
      </c>
      <c r="CN38" s="54">
        <f t="shared" si="7"/>
        <v>8.69565217391304</v>
      </c>
      <c r="CO38" s="54">
        <f t="shared" si="7"/>
        <v>52.1739130434783</v>
      </c>
      <c r="CP38" s="54">
        <f t="shared" si="7"/>
        <v>39.1304347826087</v>
      </c>
      <c r="CQ38" s="54">
        <f t="shared" si="7"/>
        <v>8.69565217391304</v>
      </c>
      <c r="CR38" s="54">
        <f t="shared" si="7"/>
        <v>43.4782608695652</v>
      </c>
      <c r="CS38" s="54">
        <f t="shared" si="7"/>
        <v>43.4782608695652</v>
      </c>
      <c r="CT38" s="54">
        <f t="shared" si="7"/>
        <v>13.0434782608696</v>
      </c>
      <c r="CU38" s="54">
        <f t="shared" si="7"/>
        <v>43.4782608695652</v>
      </c>
      <c r="CV38" s="54">
        <f t="shared" ref="CV38:EA38" si="8">CV37/23%</f>
        <v>52.1739130434783</v>
      </c>
      <c r="CW38" s="54">
        <f t="shared" si="8"/>
        <v>4.34782608695652</v>
      </c>
      <c r="CX38" s="54">
        <f t="shared" si="8"/>
        <v>60.8695652173913</v>
      </c>
      <c r="CY38" s="54">
        <f t="shared" si="8"/>
        <v>39.1304347826087</v>
      </c>
      <c r="CZ38" s="54">
        <f t="shared" si="8"/>
        <v>0</v>
      </c>
      <c r="DA38" s="54">
        <f t="shared" si="8"/>
        <v>60.8695652173913</v>
      </c>
      <c r="DB38" s="54">
        <f t="shared" si="8"/>
        <v>39.1304347826087</v>
      </c>
      <c r="DC38" s="54">
        <f t="shared" si="8"/>
        <v>0</v>
      </c>
      <c r="DD38" s="54">
        <f t="shared" si="8"/>
        <v>43.4782608695652</v>
      </c>
      <c r="DE38" s="54">
        <f t="shared" si="8"/>
        <v>43.4782608695652</v>
      </c>
      <c r="DF38" s="54">
        <f t="shared" si="8"/>
        <v>13.0434782608696</v>
      </c>
      <c r="DG38" s="54">
        <f t="shared" si="8"/>
        <v>60.8695652173913</v>
      </c>
      <c r="DH38" s="54">
        <f t="shared" si="8"/>
        <v>39.1304347826087</v>
      </c>
      <c r="DI38" s="54">
        <f t="shared" si="8"/>
        <v>0</v>
      </c>
      <c r="DJ38" s="54">
        <f t="shared" si="8"/>
        <v>52.1739130434783</v>
      </c>
      <c r="DK38" s="54">
        <f t="shared" si="8"/>
        <v>34.7826086956522</v>
      </c>
      <c r="DL38" s="54">
        <f t="shared" si="8"/>
        <v>13.0434782608696</v>
      </c>
      <c r="DM38" s="54">
        <f t="shared" si="8"/>
        <v>52.1739130434783</v>
      </c>
      <c r="DN38" s="54">
        <f t="shared" si="8"/>
        <v>39.1304347826087</v>
      </c>
      <c r="DO38" s="54">
        <f t="shared" si="8"/>
        <v>8.69565217391304</v>
      </c>
      <c r="DP38" s="54">
        <f t="shared" si="8"/>
        <v>43.4782608695652</v>
      </c>
      <c r="DQ38" s="54">
        <f t="shared" si="8"/>
        <v>43.4782608695652</v>
      </c>
      <c r="DR38" s="54">
        <f t="shared" si="8"/>
        <v>13.0434782608696</v>
      </c>
      <c r="DS38" s="54">
        <f t="shared" si="8"/>
        <v>34.7826086956522</v>
      </c>
      <c r="DT38" s="54">
        <f t="shared" si="8"/>
        <v>52.1739130434783</v>
      </c>
      <c r="DU38" s="54">
        <f t="shared" si="8"/>
        <v>13.0434782608696</v>
      </c>
      <c r="DV38" s="54">
        <f t="shared" si="8"/>
        <v>39.1304347826087</v>
      </c>
      <c r="DW38" s="54">
        <f t="shared" si="8"/>
        <v>52.1739130434783</v>
      </c>
      <c r="DX38" s="54">
        <f t="shared" si="8"/>
        <v>8.69565217391304</v>
      </c>
      <c r="DY38" s="54">
        <f t="shared" si="8"/>
        <v>34.7826086956522</v>
      </c>
      <c r="DZ38" s="54">
        <f t="shared" si="8"/>
        <v>52.1739130434783</v>
      </c>
      <c r="EA38" s="54">
        <f t="shared" si="8"/>
        <v>13.0434782608696</v>
      </c>
      <c r="EB38" s="54">
        <f t="shared" ref="EB38:FG38" si="9">EB37/23%</f>
        <v>52.1739130434783</v>
      </c>
      <c r="EC38" s="54">
        <f t="shared" si="9"/>
        <v>39.1304347826087</v>
      </c>
      <c r="ED38" s="54">
        <f t="shared" si="9"/>
        <v>8.69565217391304</v>
      </c>
      <c r="EE38" s="54">
        <f t="shared" si="9"/>
        <v>60.8695652173913</v>
      </c>
      <c r="EF38" s="54">
        <f t="shared" si="9"/>
        <v>39.1304347826087</v>
      </c>
      <c r="EG38" s="54">
        <f t="shared" si="9"/>
        <v>0</v>
      </c>
      <c r="EH38" s="54">
        <f t="shared" si="9"/>
        <v>34.7826086956522</v>
      </c>
      <c r="EI38" s="54">
        <f t="shared" si="9"/>
        <v>56.5217391304348</v>
      </c>
      <c r="EJ38" s="54">
        <f t="shared" si="9"/>
        <v>8.69565217391304</v>
      </c>
      <c r="EK38" s="54">
        <f t="shared" si="9"/>
        <v>34.7826086956522</v>
      </c>
      <c r="EL38" s="54">
        <f t="shared" si="9"/>
        <v>56.5217391304348</v>
      </c>
      <c r="EM38" s="54">
        <f t="shared" si="9"/>
        <v>8.69565217391304</v>
      </c>
      <c r="EN38" s="54">
        <f t="shared" si="9"/>
        <v>34.7826086956522</v>
      </c>
      <c r="EO38" s="54">
        <f t="shared" si="9"/>
        <v>56.5217391304348</v>
      </c>
      <c r="EP38" s="54">
        <f t="shared" si="9"/>
        <v>8.69565217391304</v>
      </c>
      <c r="EQ38" s="54">
        <f t="shared" si="9"/>
        <v>34.7826086956522</v>
      </c>
      <c r="ER38" s="54">
        <f t="shared" si="9"/>
        <v>56.5217391304348</v>
      </c>
      <c r="ES38" s="54">
        <f t="shared" si="9"/>
        <v>8.69565217391304</v>
      </c>
      <c r="ET38" s="54">
        <f t="shared" si="9"/>
        <v>34.7826086956522</v>
      </c>
      <c r="EU38" s="54">
        <f t="shared" si="9"/>
        <v>56.5217391304348</v>
      </c>
      <c r="EV38" s="54">
        <f t="shared" si="9"/>
        <v>8.69565217391304</v>
      </c>
      <c r="EW38" s="54">
        <f t="shared" si="9"/>
        <v>30.4347826086957</v>
      </c>
      <c r="EX38" s="54">
        <f t="shared" si="9"/>
        <v>60.8695652173913</v>
      </c>
      <c r="EY38" s="54">
        <f t="shared" si="9"/>
        <v>8.69565217391304</v>
      </c>
      <c r="EZ38" s="54">
        <f t="shared" si="9"/>
        <v>34.7826086956522</v>
      </c>
      <c r="FA38" s="54">
        <f t="shared" si="9"/>
        <v>56.5217391304348</v>
      </c>
      <c r="FB38" s="54">
        <f t="shared" si="9"/>
        <v>8.69565217391304</v>
      </c>
      <c r="FC38" s="54">
        <f t="shared" si="9"/>
        <v>34.7826086956522</v>
      </c>
      <c r="FD38" s="54">
        <f t="shared" si="9"/>
        <v>56.5217391304348</v>
      </c>
      <c r="FE38" s="54">
        <f t="shared" si="9"/>
        <v>8.69565217391304</v>
      </c>
      <c r="FF38" s="54">
        <f t="shared" si="9"/>
        <v>34.7826086956522</v>
      </c>
      <c r="FG38" s="54">
        <f t="shared" si="9"/>
        <v>56.5217391304348</v>
      </c>
      <c r="FH38" s="54">
        <f>FH37/23%</f>
        <v>8.69565217391304</v>
      </c>
      <c r="FI38" s="54">
        <f>FI37/23%</f>
        <v>34.7826086956522</v>
      </c>
      <c r="FJ38" s="54">
        <f>FJ37/23%</f>
        <v>56.5217391304348</v>
      </c>
      <c r="FK38" s="54">
        <f>FK37/23%</f>
        <v>8.69565217391304</v>
      </c>
    </row>
    <row r="39" ht="15.75" customHeight="1" spans="1:178">
      <c r="B39" s="55"/>
    </row>
    <row r="40" ht="15.75" customHeight="1" spans="1:178">
      <c r="B40" s="56" t="s">
        <v>313</v>
      </c>
      <c r="C40" s="57"/>
      <c r="D40" s="57"/>
      <c r="E40" s="58"/>
      <c r="F40" s="59"/>
      <c r="G40" s="59"/>
      <c r="H40" s="59"/>
      <c r="I40" s="59"/>
    </row>
    <row r="41" ht="15.75" customHeight="1" spans="1:178">
      <c r="B41" s="26" t="s">
        <v>314</v>
      </c>
      <c r="C41" s="60" t="s">
        <v>315</v>
      </c>
      <c r="D41" s="61">
        <f>E41/100*23</f>
        <v>11.6</v>
      </c>
      <c r="E41" s="61">
        <f>(C38+F38+I38+L38+O38)/5</f>
        <v>50.4347826086956</v>
      </c>
      <c r="F41" s="62"/>
      <c r="G41" s="62"/>
      <c r="H41" s="62"/>
      <c r="I41" s="62"/>
      <c r="J41" s="62"/>
      <c r="K41" s="62"/>
      <c r="L41" s="62"/>
      <c r="M41" s="62"/>
    </row>
    <row r="42" ht="15.75" customHeight="1" spans="1:178">
      <c r="B42" s="26" t="s">
        <v>316</v>
      </c>
      <c r="C42" s="63" t="s">
        <v>315</v>
      </c>
      <c r="D42" s="61">
        <f>E42/100*23</f>
        <v>9</v>
      </c>
      <c r="E42" s="64">
        <f>(D38+G38+J38+M38+P38)/5</f>
        <v>39.1304347826087</v>
      </c>
      <c r="F42" s="62"/>
      <c r="G42" s="62"/>
      <c r="H42" s="62"/>
      <c r="I42" s="62"/>
      <c r="J42" s="62"/>
      <c r="K42" s="62"/>
      <c r="L42" s="62"/>
      <c r="M42" s="62"/>
    </row>
    <row r="43" ht="15.75" customHeight="1" spans="1:178">
      <c r="B43" s="26" t="s">
        <v>317</v>
      </c>
      <c r="C43" s="63" t="s">
        <v>315</v>
      </c>
      <c r="D43" s="61">
        <f>E43/100*23</f>
        <v>2.4</v>
      </c>
      <c r="E43" s="64">
        <f>(E38+H38+K38+N38+Q38)/5</f>
        <v>10.4347826086957</v>
      </c>
      <c r="F43" s="62"/>
      <c r="G43" s="62"/>
      <c r="H43" s="62"/>
      <c r="I43" s="62"/>
      <c r="J43" s="62"/>
      <c r="K43" s="62"/>
      <c r="L43" s="62"/>
      <c r="M43" s="62"/>
    </row>
    <row r="44" ht="15.75" customHeight="1" spans="1:178">
      <c r="B44" s="26"/>
      <c r="C44" s="65"/>
      <c r="D44" s="66">
        <f>SUM(D41:D43)</f>
        <v>23</v>
      </c>
      <c r="E44" s="66">
        <f>SUM(E41:E43)</f>
        <v>100</v>
      </c>
      <c r="F44" s="62"/>
      <c r="G44" s="62"/>
      <c r="H44" s="62"/>
      <c r="I44" s="62"/>
      <c r="J44" s="62"/>
      <c r="K44" s="62"/>
      <c r="L44" s="62"/>
      <c r="M44" s="62"/>
    </row>
    <row r="45" ht="15.75" customHeight="1" spans="1:178">
      <c r="B45" s="26"/>
      <c r="C45" s="63"/>
      <c r="D45" s="67" t="s">
        <v>12</v>
      </c>
      <c r="E45" s="68"/>
      <c r="F45" s="69" t="s">
        <v>13</v>
      </c>
      <c r="G45" s="70"/>
      <c r="H45" s="71" t="s">
        <v>14</v>
      </c>
      <c r="I45" s="72"/>
      <c r="J45" s="62"/>
      <c r="K45" s="62"/>
      <c r="L45" s="62"/>
      <c r="M45" s="62"/>
    </row>
    <row r="46" ht="15.75" customHeight="1" spans="1:178">
      <c r="B46" s="26" t="s">
        <v>314</v>
      </c>
      <c r="C46" s="63" t="s">
        <v>318</v>
      </c>
      <c r="D46" s="64">
        <f>E46/100*23</f>
        <v>11.2</v>
      </c>
      <c r="E46" s="64">
        <f>(R38+U38+X38+AA38+AD38)/5</f>
        <v>48.695652173913</v>
      </c>
      <c r="F46" s="64">
        <f>G46/100*23</f>
        <v>9.6</v>
      </c>
      <c r="G46" s="64">
        <f>(AG38+AJ38+AM38+AP38+AS38)/5</f>
        <v>41.7391304347826</v>
      </c>
      <c r="H46" s="64">
        <f>I46/100*23</f>
        <v>10</v>
      </c>
      <c r="I46" s="64">
        <f>(AV38+AY38+BB38+BE38+BH38)/5</f>
        <v>43.4782608695652</v>
      </c>
      <c r="J46" s="62"/>
      <c r="K46" s="62"/>
      <c r="L46" s="62"/>
      <c r="M46" s="62"/>
    </row>
    <row r="47" ht="15.75" customHeight="1" spans="1:178">
      <c r="B47" s="26" t="s">
        <v>316</v>
      </c>
      <c r="C47" s="63" t="s">
        <v>318</v>
      </c>
      <c r="D47" s="64">
        <f>E47/100*23</f>
        <v>10.4</v>
      </c>
      <c r="E47" s="64">
        <f>(S38+V38+Y38+AB38+AE38)/5</f>
        <v>45.2173913043478</v>
      </c>
      <c r="F47" s="64">
        <f>G47/100*23</f>
        <v>11.2</v>
      </c>
      <c r="G47" s="64">
        <f>(AH38+AK38+AN38+AQ38+AT38)/5</f>
        <v>48.695652173913</v>
      </c>
      <c r="H47" s="64">
        <f>I47/100*23</f>
        <v>11.6</v>
      </c>
      <c r="I47" s="64">
        <f>(AW38+AZ38+BC38+BF38+BI38)/5</f>
        <v>50.4347826086956</v>
      </c>
      <c r="J47" s="62"/>
      <c r="K47" s="62"/>
      <c r="L47" s="62"/>
      <c r="M47" s="62"/>
    </row>
    <row r="48" ht="15.75" customHeight="1" spans="1:178">
      <c r="B48" s="26" t="s">
        <v>317</v>
      </c>
      <c r="C48" s="63" t="s">
        <v>318</v>
      </c>
      <c r="D48" s="64">
        <f>E48/100*23</f>
        <v>1.4</v>
      </c>
      <c r="E48" s="64">
        <f>(T38+W38+Z38+AC38+AF38)/5</f>
        <v>6.08695652173913</v>
      </c>
      <c r="F48" s="64">
        <f>G48/100*23</f>
        <v>2.2</v>
      </c>
      <c r="G48" s="64">
        <f>(AI38+AL38+AO38+AR38+AU38)/5</f>
        <v>9.56521739130435</v>
      </c>
      <c r="H48" s="64">
        <f>I48/100*23</f>
        <v>1.4</v>
      </c>
      <c r="I48" s="64">
        <f>(AX38+BA38+BD38+BG38+BJ38)/5</f>
        <v>6.08695652173913</v>
      </c>
      <c r="J48" s="62"/>
      <c r="K48" s="62"/>
      <c r="L48" s="62"/>
      <c r="M48" s="62"/>
    </row>
    <row r="49" ht="15.75" customHeight="1" spans="2:13">
      <c r="B49" s="26"/>
      <c r="C49" s="63"/>
      <c r="D49" s="73">
        <f t="shared" ref="D49:I49" si="10">SUM(D46:D48)</f>
        <v>23</v>
      </c>
      <c r="E49" s="73">
        <f t="shared" si="10"/>
        <v>100</v>
      </c>
      <c r="F49" s="73">
        <f t="shared" si="10"/>
        <v>23</v>
      </c>
      <c r="G49" s="73">
        <f t="shared" si="10"/>
        <v>100</v>
      </c>
      <c r="H49" s="73">
        <f t="shared" si="10"/>
        <v>23</v>
      </c>
      <c r="I49" s="73">
        <f t="shared" si="10"/>
        <v>100</v>
      </c>
      <c r="J49" s="62"/>
      <c r="K49" s="62"/>
      <c r="L49" s="62"/>
      <c r="M49" s="62"/>
    </row>
    <row r="50" ht="15.75" customHeight="1" spans="2:13">
      <c r="B50" s="26" t="s">
        <v>314</v>
      </c>
      <c r="C50" s="63" t="s">
        <v>319</v>
      </c>
      <c r="D50" s="64">
        <f>E50/100*23</f>
        <v>8.6</v>
      </c>
      <c r="E50" s="64">
        <f>(BK38+BN38+BQ38+BT38+BW38)/5</f>
        <v>37.3913043478261</v>
      </c>
      <c r="F50" s="62"/>
      <c r="G50" s="62"/>
      <c r="H50" s="62"/>
      <c r="I50" s="62"/>
      <c r="J50" s="62"/>
      <c r="K50" s="62"/>
      <c r="L50" s="62"/>
      <c r="M50" s="62"/>
    </row>
    <row r="51" ht="15.75" customHeight="1" spans="2:13">
      <c r="B51" s="26" t="s">
        <v>316</v>
      </c>
      <c r="C51" s="63" t="s">
        <v>319</v>
      </c>
      <c r="D51" s="64">
        <f>E51/100*23</f>
        <v>9.4</v>
      </c>
      <c r="E51" s="64">
        <f>(BL38+BO38+BR38+BU38+BX38)/5</f>
        <v>40.8695652173913</v>
      </c>
      <c r="F51" s="62"/>
      <c r="G51" s="62"/>
      <c r="H51" s="62"/>
      <c r="I51" s="62"/>
      <c r="J51" s="62"/>
      <c r="K51" s="62"/>
      <c r="L51" s="62"/>
      <c r="M51" s="62"/>
    </row>
    <row r="52" ht="15.75" customHeight="1" spans="2:13">
      <c r="B52" s="26" t="s">
        <v>317</v>
      </c>
      <c r="C52" s="63" t="s">
        <v>319</v>
      </c>
      <c r="D52" s="64">
        <f>E52/100*23</f>
        <v>5</v>
      </c>
      <c r="E52" s="64">
        <f>(BM38+BP38+BS38+BV38+BY38)/5</f>
        <v>21.7391304347826</v>
      </c>
      <c r="F52" s="62"/>
      <c r="G52" s="62"/>
      <c r="H52" s="62"/>
      <c r="I52" s="62"/>
      <c r="J52" s="62"/>
      <c r="K52" s="62"/>
      <c r="L52" s="62"/>
      <c r="M52" s="62"/>
    </row>
    <row r="53" ht="15.75" customHeight="1" spans="2:13">
      <c r="B53" s="26"/>
      <c r="C53" s="65"/>
      <c r="D53" s="66">
        <f>SUM(D50:D52)</f>
        <v>23</v>
      </c>
      <c r="E53" s="66">
        <f>SUM(E50:E52)</f>
        <v>100</v>
      </c>
      <c r="F53" s="74"/>
      <c r="G53" s="62"/>
      <c r="H53" s="62"/>
      <c r="I53" s="62"/>
      <c r="J53" s="62"/>
      <c r="K53" s="62"/>
      <c r="L53" s="62"/>
      <c r="M53" s="62"/>
    </row>
    <row r="54" ht="15.75" customHeight="1" spans="2:13">
      <c r="B54" s="26"/>
      <c r="C54" s="63"/>
      <c r="D54" s="67" t="s">
        <v>16</v>
      </c>
      <c r="E54" s="68"/>
      <c r="F54" s="67" t="s">
        <v>320</v>
      </c>
      <c r="G54" s="68"/>
      <c r="H54" s="71" t="s">
        <v>18</v>
      </c>
      <c r="I54" s="72"/>
      <c r="J54" s="64" t="s">
        <v>19</v>
      </c>
      <c r="K54" s="64"/>
      <c r="L54" s="64" t="s">
        <v>20</v>
      </c>
      <c r="M54" s="64"/>
    </row>
    <row r="55" ht="15.75" customHeight="1" spans="2:13">
      <c r="B55" s="26" t="s">
        <v>314</v>
      </c>
      <c r="C55" s="63" t="s">
        <v>321</v>
      </c>
      <c r="D55" s="64">
        <f>E55/100*23</f>
        <v>5.4</v>
      </c>
      <c r="E55" s="64">
        <f>(BZ38+CC38+CF38+CI38+CL38)/5</f>
        <v>23.4782608695652</v>
      </c>
      <c r="F55" s="64">
        <f>G55/100*23</f>
        <v>12</v>
      </c>
      <c r="G55" s="64">
        <f>(CO38+CR38+CU38+CX38+DA38)/5</f>
        <v>52.1739130434783</v>
      </c>
      <c r="H55" s="64">
        <f>I55/100*23</f>
        <v>11.6</v>
      </c>
      <c r="I55" s="64">
        <f>(DD38+DG38+DJ38+DM38+DP38)/5</f>
        <v>50.4347826086956</v>
      </c>
      <c r="J55" s="64">
        <f>K55/100*23</f>
        <v>10.2</v>
      </c>
      <c r="K55" s="64">
        <f>(DS38+DV38+DY38+EB38+EE38)/5</f>
        <v>44.3478260869565</v>
      </c>
      <c r="L55" s="64">
        <f>M55/100*23</f>
        <v>8</v>
      </c>
      <c r="M55" s="64">
        <f>(EH38+EK38+EN38+EQ38+ET38)/5</f>
        <v>34.7826086956522</v>
      </c>
    </row>
    <row r="56" ht="15.75" customHeight="1" spans="2:13">
      <c r="B56" s="26" t="s">
        <v>316</v>
      </c>
      <c r="C56" s="63" t="s">
        <v>321</v>
      </c>
      <c r="D56" s="64">
        <f>E56/100*23</f>
        <v>11.2</v>
      </c>
      <c r="E56" s="64">
        <f>(CA38+CD38+CG38+CJ38+CM38)/5</f>
        <v>48.695652173913</v>
      </c>
      <c r="F56" s="64">
        <f>G56/100*23</f>
        <v>9.8</v>
      </c>
      <c r="G56" s="64">
        <f>(CP38+CS38+CV38+CY38+DB38)/5</f>
        <v>42.6086956521739</v>
      </c>
      <c r="H56" s="64">
        <f>I56/100*23</f>
        <v>9.2</v>
      </c>
      <c r="I56" s="64">
        <f>(DE38+DH38+DK38+DN38+DQ38)/5</f>
        <v>40</v>
      </c>
      <c r="J56" s="64">
        <f>K56/100*23</f>
        <v>10.8</v>
      </c>
      <c r="K56" s="64">
        <f>(DT38+DW38+DZ38+EC38+EF38)/5</f>
        <v>46.9565217391304</v>
      </c>
      <c r="L56" s="64">
        <f>M56/100*23</f>
        <v>13</v>
      </c>
      <c r="M56" s="64">
        <f>(EI38+EL38+EO38+ER38+EU38)/5</f>
        <v>56.5217391304348</v>
      </c>
    </row>
    <row r="57" ht="15.75" customHeight="1" spans="2:13">
      <c r="B57" s="26" t="s">
        <v>317</v>
      </c>
      <c r="C57" s="63" t="s">
        <v>321</v>
      </c>
      <c r="D57" s="64">
        <f>E57/100*23</f>
        <v>6.2</v>
      </c>
      <c r="E57" s="64">
        <f>(CB38+CE38+CH38+CK38+CN38)/5</f>
        <v>26.9565217391304</v>
      </c>
      <c r="F57" s="64">
        <f>G57/100*23</f>
        <v>1.2</v>
      </c>
      <c r="G57" s="64">
        <f>(CQ38+CT38+CW38+CZ38+DC38)/5</f>
        <v>5.21739130434783</v>
      </c>
      <c r="H57" s="64">
        <f>I57/100*23</f>
        <v>2.2</v>
      </c>
      <c r="I57" s="64">
        <f>(DF38+DI38+DL38+DO38+DR38)/5</f>
        <v>9.56521739130435</v>
      </c>
      <c r="J57" s="64">
        <f>K57/100*23</f>
        <v>2</v>
      </c>
      <c r="K57" s="64">
        <f>(DU38+DX38+EA38+ED38+EG38)/5</f>
        <v>8.69565217391304</v>
      </c>
      <c r="L57" s="64">
        <f>M57/100*23</f>
        <v>2</v>
      </c>
      <c r="M57" s="64">
        <f>(EJ38+EM38+EP38+ES38+EV38)/5</f>
        <v>8.69565217391304</v>
      </c>
    </row>
    <row r="58" ht="15.75" customHeight="1" spans="2:13">
      <c r="B58" s="26"/>
      <c r="C58" s="63"/>
      <c r="D58" s="73">
        <f t="shared" ref="D58:M58" si="11">SUM(D55:D57)</f>
        <v>22.8</v>
      </c>
      <c r="E58" s="73">
        <f t="shared" si="11"/>
        <v>99.1304347826087</v>
      </c>
      <c r="F58" s="73">
        <f t="shared" si="11"/>
        <v>23</v>
      </c>
      <c r="G58" s="73">
        <f t="shared" si="11"/>
        <v>100</v>
      </c>
      <c r="H58" s="73">
        <f t="shared" si="11"/>
        <v>23</v>
      </c>
      <c r="I58" s="73">
        <f t="shared" si="11"/>
        <v>100</v>
      </c>
      <c r="J58" s="73">
        <f t="shared" si="11"/>
        <v>23</v>
      </c>
      <c r="K58" s="73">
        <f t="shared" si="11"/>
        <v>100</v>
      </c>
      <c r="L58" s="73">
        <f t="shared" si="11"/>
        <v>23</v>
      </c>
      <c r="M58" s="73">
        <f t="shared" si="11"/>
        <v>100</v>
      </c>
    </row>
    <row r="59" ht="15.75" customHeight="1" spans="2:13">
      <c r="B59" s="26" t="s">
        <v>314</v>
      </c>
      <c r="C59" s="63" t="s">
        <v>322</v>
      </c>
      <c r="D59" s="64">
        <f>E59/100*23</f>
        <v>7.8</v>
      </c>
      <c r="E59" s="64">
        <f>(EW38+EZ38+FC38+FF38+FI38)/5</f>
        <v>33.9130434782609</v>
      </c>
      <c r="F59" s="62"/>
      <c r="G59" s="62"/>
      <c r="H59" s="62"/>
      <c r="I59" s="62"/>
      <c r="J59" s="62"/>
      <c r="K59" s="62"/>
      <c r="L59" s="62"/>
      <c r="M59" s="62"/>
    </row>
    <row r="60" ht="15.75" customHeight="1" spans="2:13">
      <c r="B60" s="26" t="s">
        <v>316</v>
      </c>
      <c r="C60" s="63" t="s">
        <v>322</v>
      </c>
      <c r="D60" s="64">
        <f>E60/100*23</f>
        <v>13.2</v>
      </c>
      <c r="E60" s="64">
        <f>(EX38+FA38+FD38+FG38+FJ38)/5</f>
        <v>57.3913043478261</v>
      </c>
      <c r="F60" s="62"/>
      <c r="G60" s="62"/>
      <c r="H60" s="62"/>
      <c r="I60" s="62"/>
      <c r="J60" s="62"/>
      <c r="K60" s="62"/>
      <c r="L60" s="62"/>
      <c r="M60" s="62"/>
    </row>
    <row r="61" ht="15.75" customHeight="1" spans="2:13">
      <c r="B61" s="26" t="s">
        <v>317</v>
      </c>
      <c r="C61" s="63" t="s">
        <v>322</v>
      </c>
      <c r="D61" s="64">
        <f>E61/100*23</f>
        <v>2</v>
      </c>
      <c r="E61" s="64">
        <f>(EY38+FB38+FE38+FH38+FK38)/5</f>
        <v>8.69565217391304</v>
      </c>
      <c r="F61" s="62"/>
      <c r="G61" s="62"/>
      <c r="H61" s="62"/>
      <c r="I61" s="62"/>
      <c r="J61" s="62"/>
      <c r="K61" s="62"/>
      <c r="L61" s="62"/>
      <c r="M61" s="62"/>
    </row>
    <row r="62" ht="15.75" customHeight="1" spans="2:13">
      <c r="B62" s="26"/>
      <c r="C62" s="63"/>
      <c r="D62" s="73">
        <f>SUM(D59:D61)</f>
        <v>23</v>
      </c>
      <c r="E62" s="73">
        <f>SUM(E59:E61)</f>
        <v>100</v>
      </c>
      <c r="F62" s="62"/>
      <c r="G62" s="62"/>
      <c r="H62" s="62"/>
      <c r="I62" s="62"/>
      <c r="J62" s="62"/>
      <c r="K62" s="62"/>
      <c r="L62" s="62"/>
      <c r="M62" s="62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ortState ref="A15:B39">
    <sortCondition ref="A14:A39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7:B37"/>
    <mergeCell ref="A38:B38"/>
    <mergeCell ref="B40:E40"/>
    <mergeCell ref="D45:E45"/>
    <mergeCell ref="F45:G45"/>
    <mergeCell ref="H45:I45"/>
    <mergeCell ref="D54:E54"/>
    <mergeCell ref="F54:G54"/>
    <mergeCell ref="H54:I54"/>
    <mergeCell ref="J54:K54"/>
    <mergeCell ref="L54:M54"/>
    <mergeCell ref="A4:A13"/>
    <mergeCell ref="B4:B13"/>
    <mergeCell ref="C5:Q10"/>
  </mergeCells>
  <pageMargins left="0.7" right="0.7" top="0.75" bottom="0.75" header="0" footer="0"/>
  <pageSetup paperSize="9" orientation="portrait"/>
  <headerFooter/>
  <ignoredErrors>
    <ignoredError sqref="G55:G57 G46:G47 D49 D58 K55:K57 E46:E48 E55:E57 I55:I5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User</cp:lastModifiedBy>
  <dcterms:created xsi:type="dcterms:W3CDTF">2025-12-14T10:39:00Z</dcterms:created>
  <dcterms:modified xsi:type="dcterms:W3CDTF">2026-06-24T11:20:04Z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A5649626E10646169A786099047AC63E_12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